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FS\Admitere 2022\Cifre scolarizare\"/>
    </mc:Choice>
  </mc:AlternateContent>
  <xr:revisionPtr revIDLastSave="0" documentId="13_ncr:1_{9704372D-8A21-4EA7-84BD-FCF199C4E158}" xr6:coauthVersionLast="47" xr6:coauthVersionMax="47" xr10:uidLastSave="{00000000-0000-0000-0000-000000000000}"/>
  <bookViews>
    <workbookView xWindow="-108" yWindow="-108" windowWidth="23256" windowHeight="12600" tabRatio="265" xr2:uid="{00000000-000D-0000-FFFF-FFFF00000000}"/>
  </bookViews>
  <sheets>
    <sheet name="Master 2022" sheetId="14" r:id="rId1"/>
  </sheets>
  <definedNames>
    <definedName name="_xlnm.Print_Titles" localSheetId="0">'Master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4" l="1"/>
  <c r="J9" i="14" l="1"/>
  <c r="Z9" i="14" s="1"/>
  <c r="AA9" i="14" s="1"/>
  <c r="I9" i="14"/>
  <c r="J52" i="14"/>
  <c r="Z52" i="14" s="1"/>
  <c r="AA52" i="14" s="1"/>
  <c r="I52" i="14"/>
  <c r="J77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0" i="14"/>
  <c r="Z80" i="14" s="1"/>
  <c r="AA80" i="14" s="1"/>
  <c r="I80" i="14"/>
  <c r="J79" i="14"/>
  <c r="Z79" i="14" s="1"/>
  <c r="AA79" i="14" s="1"/>
  <c r="J78" i="14"/>
  <c r="Z78" i="14" s="1"/>
  <c r="AA78" i="14" s="1"/>
  <c r="N76" i="14"/>
  <c r="N70" i="14"/>
  <c r="N61" i="14"/>
  <c r="N55" i="14"/>
  <c r="N50" i="14"/>
  <c r="N43" i="14"/>
  <c r="N47" i="14"/>
  <c r="N41" i="14"/>
  <c r="N35" i="14"/>
  <c r="N32" i="14"/>
  <c r="N27" i="14"/>
  <c r="N23" i="14"/>
  <c r="N16" i="14"/>
  <c r="N13" i="14"/>
  <c r="N82" i="14" l="1"/>
  <c r="J81" i="14"/>
  <c r="Z77" i="14"/>
  <c r="AA77" i="14" l="1"/>
  <c r="AA81" i="14" s="1"/>
  <c r="Z81" i="14"/>
  <c r="I31" i="14" l="1"/>
  <c r="I30" i="14"/>
  <c r="I29" i="14"/>
  <c r="I28" i="14"/>
  <c r="L76" i="14"/>
  <c r="L70" i="14"/>
  <c r="L61" i="14"/>
  <c r="L55" i="14"/>
  <c r="L50" i="14"/>
  <c r="L43" i="14"/>
  <c r="L47" i="14"/>
  <c r="L41" i="14"/>
  <c r="L35" i="14"/>
  <c r="L32" i="14"/>
  <c r="L27" i="14"/>
  <c r="L23" i="14"/>
  <c r="L16" i="14"/>
  <c r="L13" i="14"/>
  <c r="I8" i="14"/>
  <c r="I10" i="14"/>
  <c r="I11" i="14"/>
  <c r="I12" i="14"/>
  <c r="I14" i="14"/>
  <c r="I15" i="14"/>
  <c r="I17" i="14"/>
  <c r="I18" i="14"/>
  <c r="I19" i="14"/>
  <c r="I20" i="14"/>
  <c r="I21" i="14"/>
  <c r="I22" i="14"/>
  <c r="I24" i="14"/>
  <c r="I25" i="14"/>
  <c r="I26" i="14"/>
  <c r="I33" i="14"/>
  <c r="I34" i="14"/>
  <c r="I36" i="14"/>
  <c r="I37" i="14"/>
  <c r="I38" i="14"/>
  <c r="I39" i="14"/>
  <c r="I40" i="14"/>
  <c r="I44" i="14"/>
  <c r="I46" i="14"/>
  <c r="I42" i="14"/>
  <c r="I48" i="14"/>
  <c r="I49" i="14"/>
  <c r="I51" i="14"/>
  <c r="I53" i="14"/>
  <c r="I54" i="14"/>
  <c r="I56" i="14"/>
  <c r="I57" i="14"/>
  <c r="I58" i="14"/>
  <c r="I59" i="14"/>
  <c r="I60" i="14"/>
  <c r="I62" i="14"/>
  <c r="I63" i="14"/>
  <c r="I64" i="14"/>
  <c r="I65" i="14"/>
  <c r="I66" i="14"/>
  <c r="I67" i="14"/>
  <c r="I68" i="14"/>
  <c r="I69" i="14"/>
  <c r="I71" i="14"/>
  <c r="I72" i="14"/>
  <c r="I73" i="14"/>
  <c r="I74" i="14"/>
  <c r="I75" i="14"/>
  <c r="L82" i="14" l="1"/>
  <c r="U76" i="14"/>
  <c r="V76" i="14"/>
  <c r="W76" i="14"/>
  <c r="X76" i="14"/>
  <c r="Y76" i="14"/>
  <c r="U70" i="14"/>
  <c r="V70" i="14"/>
  <c r="W70" i="14"/>
  <c r="X70" i="14"/>
  <c r="Y70" i="14"/>
  <c r="U61" i="14"/>
  <c r="V61" i="14"/>
  <c r="W61" i="14"/>
  <c r="X61" i="14"/>
  <c r="Y61" i="14"/>
  <c r="U55" i="14"/>
  <c r="V55" i="14"/>
  <c r="W55" i="14"/>
  <c r="X55" i="14"/>
  <c r="Y55" i="14"/>
  <c r="U50" i="14"/>
  <c r="V50" i="14"/>
  <c r="W50" i="14"/>
  <c r="X50" i="14"/>
  <c r="Y50" i="14"/>
  <c r="U43" i="14"/>
  <c r="V43" i="14"/>
  <c r="W43" i="14"/>
  <c r="X43" i="14"/>
  <c r="Y43" i="14"/>
  <c r="U47" i="14"/>
  <c r="V47" i="14"/>
  <c r="W47" i="14"/>
  <c r="X47" i="14"/>
  <c r="Y47" i="14"/>
  <c r="U41" i="14"/>
  <c r="V41" i="14"/>
  <c r="W41" i="14"/>
  <c r="X41" i="14"/>
  <c r="Y41" i="14"/>
  <c r="U35" i="14"/>
  <c r="V35" i="14"/>
  <c r="W35" i="14"/>
  <c r="X35" i="14"/>
  <c r="Y35" i="14"/>
  <c r="U32" i="14"/>
  <c r="W32" i="14"/>
  <c r="X32" i="14"/>
  <c r="Y32" i="14"/>
  <c r="U27" i="14"/>
  <c r="V27" i="14"/>
  <c r="W27" i="14"/>
  <c r="X27" i="14"/>
  <c r="Y27" i="14"/>
  <c r="U23" i="14"/>
  <c r="V23" i="14"/>
  <c r="W23" i="14"/>
  <c r="X23" i="14"/>
  <c r="Y23" i="14"/>
  <c r="U16" i="14"/>
  <c r="V16" i="14"/>
  <c r="W16" i="14"/>
  <c r="X16" i="14"/>
  <c r="Y16" i="14"/>
  <c r="U13" i="14"/>
  <c r="V13" i="14"/>
  <c r="W13" i="14"/>
  <c r="X13" i="14"/>
  <c r="Y13" i="14"/>
  <c r="J72" i="14"/>
  <c r="Z72" i="14" s="1"/>
  <c r="AA72" i="14" s="1"/>
  <c r="J73" i="14"/>
  <c r="Z73" i="14" s="1"/>
  <c r="AA73" i="14" s="1"/>
  <c r="J74" i="14"/>
  <c r="Z74" i="14" s="1"/>
  <c r="AA74" i="14" s="1"/>
  <c r="J75" i="14"/>
  <c r="Z75" i="14" s="1"/>
  <c r="AA75" i="14" s="1"/>
  <c r="J63" i="14"/>
  <c r="Z63" i="14" s="1"/>
  <c r="AA63" i="14" s="1"/>
  <c r="J64" i="14"/>
  <c r="Z64" i="14" s="1"/>
  <c r="AA64" i="14" s="1"/>
  <c r="J65" i="14"/>
  <c r="Z65" i="14" s="1"/>
  <c r="AA65" i="14" s="1"/>
  <c r="J66" i="14"/>
  <c r="Z66" i="14" s="1"/>
  <c r="AA66" i="14" s="1"/>
  <c r="J67" i="14"/>
  <c r="Z67" i="14" s="1"/>
  <c r="AA67" i="14" s="1"/>
  <c r="J68" i="14"/>
  <c r="Z68" i="14" s="1"/>
  <c r="AA68" i="14" s="1"/>
  <c r="J69" i="14"/>
  <c r="Z69" i="14" s="1"/>
  <c r="AA69" i="14" s="1"/>
  <c r="J57" i="14"/>
  <c r="Z57" i="14" s="1"/>
  <c r="AA57" i="14" s="1"/>
  <c r="J58" i="14"/>
  <c r="Z58" i="14" s="1"/>
  <c r="AA58" i="14" s="1"/>
  <c r="J59" i="14"/>
  <c r="Z59" i="14" s="1"/>
  <c r="AA59" i="14" s="1"/>
  <c r="J60" i="14"/>
  <c r="Z60" i="14" s="1"/>
  <c r="AA60" i="14" s="1"/>
  <c r="J53" i="14"/>
  <c r="Z53" i="14" s="1"/>
  <c r="AA53" i="14" s="1"/>
  <c r="J54" i="14"/>
  <c r="Z54" i="14" s="1"/>
  <c r="AA54" i="14" s="1"/>
  <c r="J49" i="14"/>
  <c r="Z49" i="14" s="1"/>
  <c r="AA49" i="14" s="1"/>
  <c r="J45" i="14"/>
  <c r="J46" i="14"/>
  <c r="Z46" i="14" s="1"/>
  <c r="AA46" i="14" s="1"/>
  <c r="J37" i="14"/>
  <c r="Z37" i="14" s="1"/>
  <c r="AA37" i="14" s="1"/>
  <c r="J38" i="14"/>
  <c r="Z38" i="14" s="1"/>
  <c r="AA38" i="14" s="1"/>
  <c r="J39" i="14"/>
  <c r="Z39" i="14" s="1"/>
  <c r="AA39" i="14" s="1"/>
  <c r="J40" i="14"/>
  <c r="Z40" i="14" s="1"/>
  <c r="AA40" i="14" s="1"/>
  <c r="J34" i="14"/>
  <c r="Z34" i="14" s="1"/>
  <c r="AA34" i="14" s="1"/>
  <c r="J29" i="14"/>
  <c r="Z29" i="14" s="1"/>
  <c r="AA29" i="14" s="1"/>
  <c r="J30" i="14"/>
  <c r="Z30" i="14" s="1"/>
  <c r="AA30" i="14" s="1"/>
  <c r="J31" i="14"/>
  <c r="Z31" i="14" s="1"/>
  <c r="AA31" i="14" s="1"/>
  <c r="J25" i="14"/>
  <c r="Z25" i="14" s="1"/>
  <c r="AA25" i="14" s="1"/>
  <c r="J26" i="14"/>
  <c r="Z26" i="14" s="1"/>
  <c r="AA26" i="14" s="1"/>
  <c r="J18" i="14"/>
  <c r="Z18" i="14" s="1"/>
  <c r="AA18" i="14" s="1"/>
  <c r="J19" i="14"/>
  <c r="Z19" i="14" s="1"/>
  <c r="AA19" i="14" s="1"/>
  <c r="J20" i="14"/>
  <c r="Z20" i="14" s="1"/>
  <c r="AA20" i="14" s="1"/>
  <c r="J21" i="14"/>
  <c r="Z21" i="14" s="1"/>
  <c r="AA21" i="14" s="1"/>
  <c r="J22" i="14"/>
  <c r="Z22" i="14" s="1"/>
  <c r="AA22" i="14" s="1"/>
  <c r="J15" i="14"/>
  <c r="J10" i="14"/>
  <c r="Z10" i="14" s="1"/>
  <c r="AA10" i="14" s="1"/>
  <c r="J11" i="14"/>
  <c r="Z11" i="14" s="1"/>
  <c r="AA11" i="14" s="1"/>
  <c r="J12" i="14"/>
  <c r="Z12" i="14" s="1"/>
  <c r="AA12" i="14" s="1"/>
  <c r="J71" i="14"/>
  <c r="Z71" i="14" s="1"/>
  <c r="AA71" i="14" s="1"/>
  <c r="J62" i="14"/>
  <c r="Z62" i="14" s="1"/>
  <c r="AA62" i="14" s="1"/>
  <c r="J56" i="14"/>
  <c r="Z56" i="14" s="1"/>
  <c r="AA56" i="14" s="1"/>
  <c r="J51" i="14"/>
  <c r="Z51" i="14" s="1"/>
  <c r="AA51" i="14" s="1"/>
  <c r="J48" i="14"/>
  <c r="Z48" i="14" s="1"/>
  <c r="AA48" i="14" s="1"/>
  <c r="J42" i="14"/>
  <c r="Z42" i="14" s="1"/>
  <c r="J44" i="14"/>
  <c r="Z44" i="14" s="1"/>
  <c r="AA44" i="14" s="1"/>
  <c r="J36" i="14"/>
  <c r="Z36" i="14" s="1"/>
  <c r="AA36" i="14" s="1"/>
  <c r="J33" i="14"/>
  <c r="Z33" i="14" s="1"/>
  <c r="AA33" i="14" s="1"/>
  <c r="J28" i="14"/>
  <c r="Z28" i="14" s="1"/>
  <c r="AA28" i="14" s="1"/>
  <c r="J24" i="14"/>
  <c r="Z24" i="14" s="1"/>
  <c r="AA24" i="14" s="1"/>
  <c r="J17" i="14"/>
  <c r="Z17" i="14" s="1"/>
  <c r="AA17" i="14" s="1"/>
  <c r="J14" i="14"/>
  <c r="J8" i="14"/>
  <c r="Z8" i="14" s="1"/>
  <c r="AA8" i="14" s="1"/>
  <c r="W82" i="14" l="1"/>
  <c r="Y82" i="14"/>
  <c r="U82" i="14"/>
  <c r="X82" i="14"/>
  <c r="Z15" i="14"/>
  <c r="AA15" i="14" s="1"/>
  <c r="Z14" i="14"/>
  <c r="AA14" i="14" s="1"/>
  <c r="AA42" i="14"/>
  <c r="AA43" i="14" s="1"/>
  <c r="Z45" i="14"/>
  <c r="AA45" i="14" s="1"/>
  <c r="AA47" i="14" s="1"/>
  <c r="AA70" i="14"/>
  <c r="AA32" i="14"/>
  <c r="AA50" i="14"/>
  <c r="AA35" i="14"/>
  <c r="AA27" i="14"/>
  <c r="AA41" i="14"/>
  <c r="AA23" i="14"/>
  <c r="AA13" i="14"/>
  <c r="AA55" i="14"/>
  <c r="AA76" i="14"/>
  <c r="AA61" i="14"/>
  <c r="K76" i="14"/>
  <c r="M76" i="14"/>
  <c r="O76" i="14"/>
  <c r="P76" i="14"/>
  <c r="Q76" i="14"/>
  <c r="R76" i="14"/>
  <c r="S76" i="14"/>
  <c r="T76" i="14"/>
  <c r="J76" i="14"/>
  <c r="K70" i="14"/>
  <c r="M70" i="14"/>
  <c r="O70" i="14"/>
  <c r="P70" i="14"/>
  <c r="Q70" i="14"/>
  <c r="R70" i="14"/>
  <c r="S70" i="14"/>
  <c r="T70" i="14"/>
  <c r="J70" i="14"/>
  <c r="M61" i="14"/>
  <c r="O61" i="14"/>
  <c r="P61" i="14"/>
  <c r="Q61" i="14"/>
  <c r="R61" i="14"/>
  <c r="S61" i="14"/>
  <c r="T61" i="14"/>
  <c r="J61" i="14"/>
  <c r="K55" i="14"/>
  <c r="M55" i="14"/>
  <c r="O55" i="14"/>
  <c r="P55" i="14"/>
  <c r="Q55" i="14"/>
  <c r="R55" i="14"/>
  <c r="S55" i="14"/>
  <c r="T55" i="14"/>
  <c r="J55" i="14"/>
  <c r="K50" i="14"/>
  <c r="M50" i="14"/>
  <c r="O50" i="14"/>
  <c r="P50" i="14"/>
  <c r="Q50" i="14"/>
  <c r="R50" i="14"/>
  <c r="S50" i="14"/>
  <c r="T50" i="14"/>
  <c r="J50" i="14"/>
  <c r="K43" i="14"/>
  <c r="M43" i="14"/>
  <c r="O43" i="14"/>
  <c r="P43" i="14"/>
  <c r="Q43" i="14"/>
  <c r="R43" i="14"/>
  <c r="S43" i="14"/>
  <c r="T43" i="14"/>
  <c r="J43" i="14"/>
  <c r="K47" i="14"/>
  <c r="M47" i="14"/>
  <c r="O47" i="14"/>
  <c r="P47" i="14"/>
  <c r="Q47" i="14"/>
  <c r="R47" i="14"/>
  <c r="S47" i="14"/>
  <c r="T47" i="14"/>
  <c r="J47" i="14"/>
  <c r="K41" i="14"/>
  <c r="M41" i="14"/>
  <c r="O41" i="14"/>
  <c r="P41" i="14"/>
  <c r="Q41" i="14"/>
  <c r="R41" i="14"/>
  <c r="S41" i="14"/>
  <c r="T41" i="14"/>
  <c r="J41" i="14"/>
  <c r="K35" i="14"/>
  <c r="M35" i="14"/>
  <c r="O35" i="14"/>
  <c r="P35" i="14"/>
  <c r="Q35" i="14"/>
  <c r="R35" i="14"/>
  <c r="S35" i="14"/>
  <c r="T35" i="14"/>
  <c r="J35" i="14"/>
  <c r="K32" i="14"/>
  <c r="M32" i="14"/>
  <c r="O32" i="14"/>
  <c r="P32" i="14"/>
  <c r="Q32" i="14"/>
  <c r="R32" i="14"/>
  <c r="S32" i="14"/>
  <c r="T32" i="14"/>
  <c r="J32" i="14"/>
  <c r="K27" i="14"/>
  <c r="M27" i="14"/>
  <c r="O27" i="14"/>
  <c r="P27" i="14"/>
  <c r="Q27" i="14"/>
  <c r="R27" i="14"/>
  <c r="S27" i="14"/>
  <c r="T27" i="14"/>
  <c r="J27" i="14"/>
  <c r="K23" i="14"/>
  <c r="M23" i="14"/>
  <c r="O23" i="14"/>
  <c r="P23" i="14"/>
  <c r="Q23" i="14"/>
  <c r="R23" i="14"/>
  <c r="S23" i="14"/>
  <c r="T23" i="14"/>
  <c r="J23" i="14"/>
  <c r="K16" i="14"/>
  <c r="M16" i="14"/>
  <c r="O16" i="14"/>
  <c r="P16" i="14"/>
  <c r="Q16" i="14"/>
  <c r="R16" i="14"/>
  <c r="S16" i="14"/>
  <c r="T16" i="14"/>
  <c r="J16" i="14"/>
  <c r="K13" i="14"/>
  <c r="M13" i="14"/>
  <c r="O13" i="14"/>
  <c r="P13" i="14"/>
  <c r="Q13" i="14"/>
  <c r="R13" i="14"/>
  <c r="S13" i="14"/>
  <c r="T13" i="14"/>
  <c r="J13" i="14"/>
  <c r="Z43" i="14"/>
  <c r="AA16" i="14" l="1"/>
  <c r="AA82" i="14" s="1"/>
  <c r="T82" i="14"/>
  <c r="P82" i="14"/>
  <c r="S82" i="14"/>
  <c r="O82" i="14"/>
  <c r="R82" i="14"/>
  <c r="M82" i="14"/>
  <c r="J82" i="14"/>
  <c r="Q82" i="14"/>
  <c r="K82" i="14"/>
  <c r="Z13" i="14"/>
  <c r="Z76" i="14"/>
  <c r="Z70" i="14"/>
  <c r="Z55" i="14"/>
  <c r="Z50" i="14"/>
  <c r="Z41" i="14"/>
  <c r="Z35" i="14"/>
  <c r="Z27" i="14"/>
  <c r="Z23" i="14"/>
  <c r="Z16" i="14"/>
  <c r="Z61" i="14"/>
  <c r="Z32" i="14"/>
  <c r="Z47" i="14"/>
  <c r="Z82" i="14" l="1"/>
  <c r="V32" i="14"/>
  <c r="V82" i="14" s="1"/>
</calcChain>
</file>

<file path=xl/sharedStrings.xml><?xml version="1.0" encoding="utf-8"?>
<sst xmlns="http://schemas.openxmlformats.org/spreadsheetml/2006/main" count="278" uniqueCount="140">
  <si>
    <t>Istorie</t>
  </si>
  <si>
    <t>Medicină</t>
  </si>
  <si>
    <t>Managementul instituțiilor și al serviciilor medicale și farmaceutice</t>
  </si>
  <si>
    <t>Psihologie</t>
  </si>
  <si>
    <t>Management educațional</t>
  </si>
  <si>
    <t>Studii de românistică</t>
  </si>
  <si>
    <t>Teologie</t>
  </si>
  <si>
    <t>Teologie ortodoxă. Strategii de comunicare</t>
  </si>
  <si>
    <t>Chimie</t>
  </si>
  <si>
    <t>Ingineria sistemelor cu surse energetice regenerabile</t>
  </si>
  <si>
    <t>Biologie</t>
  </si>
  <si>
    <t>Geografie</t>
  </si>
  <si>
    <t>Drept maritim</t>
  </si>
  <si>
    <t>Drept public</t>
  </si>
  <si>
    <t>Management</t>
  </si>
  <si>
    <t>Matematică</t>
  </si>
  <si>
    <t>Informatică</t>
  </si>
  <si>
    <t>Administrarea afacerilor internaționale</t>
  </si>
  <si>
    <t>Administrarea afacerilor în turism, comerț și servicii</t>
  </si>
  <si>
    <t>Asigurarea calității în afaceri</t>
  </si>
  <si>
    <t>Administrarea și auditul proiectelor de afaceri</t>
  </si>
  <si>
    <t>Tehnici contabile și financiare pentru gestiunea afacerilor</t>
  </si>
  <si>
    <t>Contabilitatea și auditul afacerilor</t>
  </si>
  <si>
    <t>Finanțe corporative și bănci</t>
  </si>
  <si>
    <t>Comunicare și discurs intercultural în spațiul european</t>
  </si>
  <si>
    <t>Performanță în sport</t>
  </si>
  <si>
    <t>Kinetoterapie, recuperare și reeducare motrică</t>
  </si>
  <si>
    <t>Științe penale</t>
  </si>
  <si>
    <t>Managementul instituțiilor publice</t>
  </si>
  <si>
    <t>Ingineria și managementul proiectelor de construcții</t>
  </si>
  <si>
    <t>Ingineria structurilor de construcții</t>
  </si>
  <si>
    <t>Tehnologii și management în prelucrarea petrolului</t>
  </si>
  <si>
    <t>Arta educației muzicale</t>
  </si>
  <si>
    <t>Educația vizuală prin studiul peisajului și figurii</t>
  </si>
  <si>
    <t>Agricultură ecologică</t>
  </si>
  <si>
    <t>Conservarea biodiversității</t>
  </si>
  <si>
    <t>Analiza și evaluarea impactului de mediu</t>
  </si>
  <si>
    <t>Arta spectacolului liric</t>
  </si>
  <si>
    <t>Pastorație și viață liturgică</t>
  </si>
  <si>
    <t>Managementul turismului religios</t>
  </si>
  <si>
    <t>Exegeză biblică</t>
  </si>
  <si>
    <t>Psihodiagnoza personalității</t>
  </si>
  <si>
    <t>Nr. crt.</t>
  </si>
  <si>
    <t>Facultatea de Litere</t>
  </si>
  <si>
    <t>Facultatea de Teologie</t>
  </si>
  <si>
    <t>Muzică</t>
  </si>
  <si>
    <t>Facultatea de Istorie și Științe Politice</t>
  </si>
  <si>
    <t>Facultatea de Drept și Științe Administrative</t>
  </si>
  <si>
    <t>Drept</t>
  </si>
  <si>
    <t>Științe administrative</t>
  </si>
  <si>
    <t>Facultatea de Științe ale Naturii și Științe Agricole</t>
  </si>
  <si>
    <t>Agronomie</t>
  </si>
  <si>
    <t>Știința mediului</t>
  </si>
  <si>
    <t>Facultatea de Educație Fizică și Sport</t>
  </si>
  <si>
    <t>Facultatea de Științe Aplicate și Inginerie</t>
  </si>
  <si>
    <t>Inginerie chimică</t>
  </si>
  <si>
    <t>Facultatea de Științe Economice</t>
  </si>
  <si>
    <t>Administrarea afacerilor</t>
  </si>
  <si>
    <t>Contabilitate</t>
  </si>
  <si>
    <t>Economie și afaceri internaționale</t>
  </si>
  <si>
    <t>Finanțe</t>
  </si>
  <si>
    <t>Facultatea de Medicină</t>
  </si>
  <si>
    <t>Facultatea de Inginerie Mecanică, Industrială și Maritimă</t>
  </si>
  <si>
    <t>Arhitectură navală</t>
  </si>
  <si>
    <t>Inginerie industrială</t>
  </si>
  <si>
    <t>Inginerie mecanică</t>
  </si>
  <si>
    <t>Inginerie și management</t>
  </si>
  <si>
    <t>Facultatea de Construcții</t>
  </si>
  <si>
    <t>Facultatea de Arte</t>
  </si>
  <si>
    <t>Arte vizuale</t>
  </si>
  <si>
    <t>Teatru și artele spectacolului</t>
  </si>
  <si>
    <t>Facultatea de Psihologie și Științele Educației</t>
  </si>
  <si>
    <t>Științe ale educației</t>
  </si>
  <si>
    <t>Domeniul de studii universitare de master</t>
  </si>
  <si>
    <t>Denumirea programului de studii universitare de master</t>
  </si>
  <si>
    <t>Medii virtuale multimodale distribuite</t>
  </si>
  <si>
    <t>Chimia și managementul calității produselor de consum în relație cu mediul</t>
  </si>
  <si>
    <t>Inginerie civilă și instalații</t>
  </si>
  <si>
    <t>Controlul și monitorizarea calității produselor agricole</t>
  </si>
  <si>
    <t>Optimizarea tehnologiilor portuare și a funcționării utilajelor</t>
  </si>
  <si>
    <t>Calitate și certificare în construcțiile sudate</t>
  </si>
  <si>
    <t>Ingineria sistemelor și echipamentelor navale avansate</t>
  </si>
  <si>
    <t>Ingineria și managementul sistemelor de producție</t>
  </si>
  <si>
    <t>Proceduri judiciare de drept privat și profesii juridice</t>
  </si>
  <si>
    <t>Administrație europeană. Instituții și politici publice</t>
  </si>
  <si>
    <t>Antropologie și istorie europeană</t>
  </si>
  <si>
    <t>Relații internaționale în secolele XIX-XXI. Istorie și diplomație</t>
  </si>
  <si>
    <t>Teologie - Studii juridico-canonice ale celor trei religii monoteiste (mozaică, creștină și islamică)</t>
  </si>
  <si>
    <t>Știința sportului și educației fizice</t>
  </si>
  <si>
    <t>Educație fizică și sport școlar</t>
  </si>
  <si>
    <t>Facultatea de Matematică și informatică</t>
  </si>
  <si>
    <t>Facultatea</t>
  </si>
  <si>
    <t>Geografie aplicată și evaluarea resurselor turistice</t>
  </si>
  <si>
    <t>IF</t>
  </si>
  <si>
    <t>Limba de predare</t>
  </si>
  <si>
    <t>română</t>
  </si>
  <si>
    <t>engleză</t>
  </si>
  <si>
    <t>Managementul organizaţiilor publice şi private</t>
  </si>
  <si>
    <t>Limbile moderne în dinamică plurilingvă</t>
  </si>
  <si>
    <t>franceză, engleză</t>
  </si>
  <si>
    <t xml:space="preserve">Filologie </t>
  </si>
  <si>
    <t>Științe ale comunicării</t>
  </si>
  <si>
    <t xml:space="preserve">Relații publice și dezvoltare interculturală </t>
  </si>
  <si>
    <t>Universitatea „Ovidius” din Constanța</t>
  </si>
  <si>
    <t>Nr. credite</t>
  </si>
  <si>
    <t>Matematică școlară avansată</t>
  </si>
  <si>
    <t xml:space="preserve">Studii anglo-americane </t>
  </si>
  <si>
    <t>Masterat didactic în Biologie</t>
  </si>
  <si>
    <t>Masterat didactic în Științe inginerești aplicate</t>
  </si>
  <si>
    <t>Masterat didactic în Psihologie</t>
  </si>
  <si>
    <t>Masterat didactic în Administrarea afacerilror</t>
  </si>
  <si>
    <t>2 ani</t>
  </si>
  <si>
    <t>Arta actorului de music hall</t>
  </si>
  <si>
    <t>FĂRĂ TAXĂ</t>
  </si>
  <si>
    <t>CU TAXĂ</t>
  </si>
  <si>
    <t>din care:</t>
  </si>
  <si>
    <t>Bursier al statului român</t>
  </si>
  <si>
    <t>TOTAL</t>
  </si>
  <si>
    <t>cu bursă</t>
  </si>
  <si>
    <t>Securitate cibernetică și învățare automată (în limba engleză)</t>
  </si>
  <si>
    <t>Forma de înv.</t>
  </si>
  <si>
    <t>Capac. de școla-rizare</t>
  </si>
  <si>
    <t>Durată studii</t>
  </si>
  <si>
    <t>Locuri reparti-zate pentru români, UE, SEE, CE</t>
  </si>
  <si>
    <t>Absolvenți care provin din sistemul de protecție socială</t>
  </si>
  <si>
    <t>Români de pretu-tindeni care vin din an pregatitor</t>
  </si>
  <si>
    <t>Candidați care vin din an pregă-titor</t>
  </si>
  <si>
    <t>Români de pretu-tindeni cu taxă în lei</t>
  </si>
  <si>
    <t>Cetățeni străini cu plata taxelor de şcolariza-re în valută</t>
  </si>
  <si>
    <t>Departamentul pentru Pregătirea Personalului Didactic</t>
  </si>
  <si>
    <t>Verif. FT</t>
  </si>
  <si>
    <t>Verif. Capac. ARACIS</t>
  </si>
  <si>
    <t>Chimie clinică</t>
  </si>
  <si>
    <t>Arta actorului de film</t>
  </si>
  <si>
    <t>Cifra de școlarizare în anul I de studii universitare de MASTER, an universitar 2022-2023</t>
  </si>
  <si>
    <t>Locuri repartizate statistic</t>
  </si>
  <si>
    <t>Rromi</t>
  </si>
  <si>
    <t>Domenii prioritare de dezvoltare ale României</t>
  </si>
  <si>
    <t>Master didactic</t>
  </si>
  <si>
    <t>Români de pretu-tindeni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</si>
</sst>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660066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6"/>
      <color rgb="FF66006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1" applyFont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1" fillId="0" borderId="0" xfId="1" applyFont="1"/>
    <xf numFmtId="0" fontId="13" fillId="0" borderId="0" xfId="0" applyFont="1"/>
    <xf numFmtId="0" fontId="23" fillId="0" borderId="1" xfId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/>
    </xf>
    <xf numFmtId="0" fontId="17" fillId="0" borderId="0" xfId="1" applyFont="1" applyAlignment="1">
      <alignment horizont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</cellXfs>
  <cellStyles count="11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Normal 3 4" xfId="6" xr:uid="{00000000-0005-0000-0000-000005000000}"/>
    <cellStyle name="Normal 3 5" xfId="7" xr:uid="{00000000-0005-0000-0000-000006000000}"/>
    <cellStyle name="Normal 3 6" xfId="8" xr:uid="{00000000-0005-0000-0000-000007000000}"/>
    <cellStyle name="Normal 3 7" xfId="9" xr:uid="{00000000-0005-0000-0000-000008000000}"/>
    <cellStyle name="Normal 3 8" xfId="10" xr:uid="{00000000-0005-0000-0000-000009000000}"/>
    <cellStyle name="Normal 4" xfId="3" xr:uid="{00000000-0005-0000-0000-00000A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  <color rgb="FFFFFFCC"/>
      <color rgb="FFFF66CC"/>
      <color rgb="FFFF99CC"/>
      <color rgb="FFCCFF66"/>
      <color rgb="FFFFE1FF"/>
      <color rgb="FFFFCCFF"/>
      <color rgb="FF660066"/>
      <color rgb="FFA5002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4"/>
  <sheetViews>
    <sheetView tabSelected="1" zoomScale="70" zoomScaleNormal="70" workbookViewId="0">
      <selection activeCell="H5" sqref="H5:H7"/>
    </sheetView>
  </sheetViews>
  <sheetFormatPr defaultRowHeight="15.6" x14ac:dyDescent="0.3"/>
  <cols>
    <col min="1" max="1" width="5.33203125" style="21" customWidth="1"/>
    <col min="2" max="2" width="14.88671875" style="21" customWidth="1"/>
    <col min="3" max="3" width="19.109375" style="21" customWidth="1"/>
    <col min="4" max="4" width="26.5546875" style="21" customWidth="1"/>
    <col min="5" max="5" width="8.88671875" style="21" customWidth="1"/>
    <col min="6" max="6" width="7.5546875" style="21" customWidth="1"/>
    <col min="7" max="7" width="7.77734375" style="21" hidden="1" customWidth="1"/>
    <col min="8" max="8" width="7.88671875" style="21" customWidth="1"/>
    <col min="9" max="9" width="7.5546875" style="21" customWidth="1"/>
    <col min="10" max="10" width="13.88671875" style="16" customWidth="1"/>
    <col min="11" max="11" width="14.88671875" style="16" customWidth="1"/>
    <col min="12" max="12" width="6.88671875" style="16" customWidth="1"/>
    <col min="13" max="13" width="19.33203125" style="16" customWidth="1"/>
    <col min="14" max="14" width="8.5546875" style="16" customWidth="1"/>
    <col min="15" max="15" width="17.5546875" style="16" hidden="1" customWidth="1"/>
    <col min="16" max="16" width="8.33203125" style="16" customWidth="1"/>
    <col min="17" max="17" width="7.33203125" style="16" customWidth="1"/>
    <col min="18" max="18" width="10.44140625" style="16" hidden="1" customWidth="1"/>
    <col min="19" max="19" width="7.33203125" style="17" hidden="1" customWidth="1"/>
    <col min="20" max="20" width="9.5546875" style="16" customWidth="1"/>
    <col min="21" max="21" width="9.6640625" style="16" customWidth="1"/>
    <col min="22" max="22" width="12.33203125" style="16" customWidth="1"/>
    <col min="23" max="23" width="9.88671875" style="16" customWidth="1"/>
    <col min="24" max="24" width="13.33203125" style="16" customWidth="1"/>
    <col min="25" max="25" width="9.77734375" style="16" customWidth="1"/>
    <col min="26" max="26" width="8.109375" style="16" hidden="1" customWidth="1"/>
    <col min="27" max="27" width="9.109375" style="16" hidden="1" customWidth="1"/>
    <col min="28" max="28" width="30.109375" style="16" bestFit="1" customWidth="1"/>
    <col min="29" max="16384" width="8.88671875" style="16"/>
  </cols>
  <sheetData>
    <row r="1" spans="1:27" ht="31.2" x14ac:dyDescent="0.6">
      <c r="A1" s="6" t="s">
        <v>103</v>
      </c>
      <c r="B1" s="2"/>
      <c r="C1" s="2"/>
      <c r="D1" s="2"/>
      <c r="E1" s="2"/>
      <c r="F1" s="2"/>
      <c r="G1" s="2"/>
      <c r="H1" s="2"/>
      <c r="I1" s="2"/>
    </row>
    <row r="2" spans="1:27" x14ac:dyDescent="0.3">
      <c r="A2" s="1"/>
      <c r="B2" s="2"/>
      <c r="C2" s="2"/>
      <c r="D2" s="2"/>
      <c r="E2" s="2"/>
      <c r="F2" s="2"/>
      <c r="G2" s="2"/>
      <c r="H2" s="2"/>
      <c r="I2" s="2"/>
    </row>
    <row r="3" spans="1:27" ht="33.6" x14ac:dyDescent="0.65">
      <c r="A3" s="44" t="s">
        <v>134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x14ac:dyDescent="0.3">
      <c r="A4" s="3"/>
      <c r="B4" s="3"/>
      <c r="C4" s="3"/>
      <c r="D4" s="3"/>
      <c r="E4" s="3"/>
      <c r="F4" s="3"/>
      <c r="G4" s="3"/>
      <c r="H4" s="3"/>
      <c r="I4" s="3"/>
    </row>
    <row r="5" spans="1:27" x14ac:dyDescent="0.3">
      <c r="A5" s="48" t="s">
        <v>42</v>
      </c>
      <c r="B5" s="48" t="s">
        <v>91</v>
      </c>
      <c r="C5" s="48" t="s">
        <v>73</v>
      </c>
      <c r="D5" s="48" t="s">
        <v>74</v>
      </c>
      <c r="E5" s="48" t="s">
        <v>94</v>
      </c>
      <c r="F5" s="48" t="s">
        <v>120</v>
      </c>
      <c r="G5" s="48" t="s">
        <v>121</v>
      </c>
      <c r="H5" s="48" t="s">
        <v>104</v>
      </c>
      <c r="I5" s="45" t="s">
        <v>122</v>
      </c>
      <c r="J5" s="56" t="s">
        <v>113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8"/>
      <c r="V5" s="61" t="s">
        <v>114</v>
      </c>
      <c r="W5" s="62"/>
      <c r="X5" s="62"/>
      <c r="Y5" s="63"/>
      <c r="Z5" s="49" t="s">
        <v>130</v>
      </c>
      <c r="AA5" s="50" t="s">
        <v>131</v>
      </c>
    </row>
    <row r="6" spans="1:27" ht="31.2" x14ac:dyDescent="0.3">
      <c r="A6" s="48"/>
      <c r="B6" s="48"/>
      <c r="C6" s="48"/>
      <c r="D6" s="48"/>
      <c r="E6" s="48"/>
      <c r="F6" s="48"/>
      <c r="G6" s="48"/>
      <c r="H6" s="48"/>
      <c r="I6" s="46"/>
      <c r="J6" s="51" t="s">
        <v>123</v>
      </c>
      <c r="K6" s="52" t="s">
        <v>115</v>
      </c>
      <c r="L6" s="52"/>
      <c r="M6" s="52"/>
      <c r="N6" s="52"/>
      <c r="O6" s="52"/>
      <c r="P6" s="51" t="s">
        <v>139</v>
      </c>
      <c r="Q6" s="4" t="s">
        <v>115</v>
      </c>
      <c r="R6" s="51" t="s">
        <v>125</v>
      </c>
      <c r="S6" s="4" t="s">
        <v>115</v>
      </c>
      <c r="T6" s="51" t="s">
        <v>116</v>
      </c>
      <c r="U6" s="54" t="s">
        <v>126</v>
      </c>
      <c r="V6" s="53" t="s">
        <v>123</v>
      </c>
      <c r="W6" s="53" t="s">
        <v>127</v>
      </c>
      <c r="X6" s="53" t="s">
        <v>128</v>
      </c>
      <c r="Y6" s="59" t="s">
        <v>126</v>
      </c>
      <c r="Z6" s="49"/>
      <c r="AA6" s="50"/>
    </row>
    <row r="7" spans="1:27" ht="62.4" x14ac:dyDescent="0.3">
      <c r="A7" s="48"/>
      <c r="B7" s="48"/>
      <c r="C7" s="48"/>
      <c r="D7" s="48"/>
      <c r="E7" s="48"/>
      <c r="F7" s="48"/>
      <c r="G7" s="48"/>
      <c r="H7" s="48"/>
      <c r="I7" s="47"/>
      <c r="J7" s="51"/>
      <c r="K7" s="5" t="s">
        <v>135</v>
      </c>
      <c r="L7" s="5" t="s">
        <v>136</v>
      </c>
      <c r="M7" s="5" t="s">
        <v>137</v>
      </c>
      <c r="N7" s="5" t="s">
        <v>138</v>
      </c>
      <c r="O7" s="5" t="s">
        <v>124</v>
      </c>
      <c r="P7" s="51"/>
      <c r="Q7" s="5" t="s">
        <v>118</v>
      </c>
      <c r="R7" s="51"/>
      <c r="S7" s="5" t="s">
        <v>118</v>
      </c>
      <c r="T7" s="51"/>
      <c r="U7" s="55"/>
      <c r="V7" s="53"/>
      <c r="W7" s="53"/>
      <c r="X7" s="53"/>
      <c r="Y7" s="60"/>
      <c r="Z7" s="49"/>
      <c r="AA7" s="50"/>
    </row>
    <row r="8" spans="1:27" ht="31.2" x14ac:dyDescent="0.3">
      <c r="A8" s="40">
        <v>1</v>
      </c>
      <c r="B8" s="41" t="s">
        <v>68</v>
      </c>
      <c r="C8" s="34" t="s">
        <v>70</v>
      </c>
      <c r="D8" s="26" t="s">
        <v>112</v>
      </c>
      <c r="E8" s="26" t="s">
        <v>95</v>
      </c>
      <c r="F8" s="27" t="s">
        <v>93</v>
      </c>
      <c r="G8" s="37">
        <v>20</v>
      </c>
      <c r="H8" s="27">
        <v>120</v>
      </c>
      <c r="I8" s="27" t="str">
        <f t="shared" ref="I8:I15" si="0">H8/60&amp;" ani"</f>
        <v>2 ani</v>
      </c>
      <c r="J8" s="7">
        <f>SUM(K8:O8)</f>
        <v>5</v>
      </c>
      <c r="K8" s="8">
        <v>3</v>
      </c>
      <c r="L8" s="8">
        <v>0</v>
      </c>
      <c r="M8" s="8">
        <v>2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9">
        <v>0</v>
      </c>
      <c r="W8" s="9">
        <v>0</v>
      </c>
      <c r="X8" s="9">
        <v>0</v>
      </c>
      <c r="Y8" s="9">
        <v>0</v>
      </c>
      <c r="Z8" s="12">
        <f>SUM(J8,P8,R8,T8:U8)</f>
        <v>5</v>
      </c>
      <c r="AA8" s="9">
        <f>SUM(V8:Z8)</f>
        <v>5</v>
      </c>
    </row>
    <row r="9" spans="1:27" ht="18" x14ac:dyDescent="0.3">
      <c r="A9" s="40"/>
      <c r="B9" s="41"/>
      <c r="C9" s="36"/>
      <c r="D9" s="26" t="s">
        <v>133</v>
      </c>
      <c r="E9" s="26" t="s">
        <v>95</v>
      </c>
      <c r="F9" s="27" t="s">
        <v>93</v>
      </c>
      <c r="G9" s="39"/>
      <c r="H9" s="27">
        <v>120</v>
      </c>
      <c r="I9" s="27" t="str">
        <f t="shared" ref="I9" si="1">H9/60&amp;" ani"</f>
        <v>2 ani</v>
      </c>
      <c r="J9" s="7">
        <f>SUM(K9:O9)</f>
        <v>14</v>
      </c>
      <c r="K9" s="8">
        <v>8</v>
      </c>
      <c r="L9" s="8">
        <v>0</v>
      </c>
      <c r="M9" s="8">
        <v>6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9">
        <v>1</v>
      </c>
      <c r="W9" s="9">
        <v>0</v>
      </c>
      <c r="X9" s="9">
        <v>0</v>
      </c>
      <c r="Y9" s="9">
        <v>0</v>
      </c>
      <c r="Z9" s="12">
        <f>SUM(J9,P9,R9,T9:U9)</f>
        <v>14</v>
      </c>
      <c r="AA9" s="9">
        <f>SUM(V9:Z9)</f>
        <v>15</v>
      </c>
    </row>
    <row r="10" spans="1:27" ht="18" x14ac:dyDescent="0.3">
      <c r="A10" s="40"/>
      <c r="B10" s="41"/>
      <c r="C10" s="41" t="s">
        <v>45</v>
      </c>
      <c r="D10" s="26" t="s">
        <v>32</v>
      </c>
      <c r="E10" s="26" t="s">
        <v>95</v>
      </c>
      <c r="F10" s="27" t="s">
        <v>93</v>
      </c>
      <c r="G10" s="42">
        <v>35</v>
      </c>
      <c r="H10" s="27">
        <v>120</v>
      </c>
      <c r="I10" s="27" t="str">
        <f t="shared" si="0"/>
        <v>2 ani</v>
      </c>
      <c r="J10" s="7">
        <f>SUM(K10:O10)</f>
        <v>9</v>
      </c>
      <c r="K10" s="8">
        <v>8</v>
      </c>
      <c r="L10" s="8">
        <v>1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9">
        <v>11</v>
      </c>
      <c r="W10" s="9">
        <v>0</v>
      </c>
      <c r="X10" s="9">
        <v>0</v>
      </c>
      <c r="Y10" s="9">
        <v>0</v>
      </c>
      <c r="Z10" s="12">
        <f>SUM(J10,P10,R10,T10:U10)</f>
        <v>9</v>
      </c>
      <c r="AA10" s="9">
        <f t="shared" ref="AA10:AA12" si="2">SUM(V10:Z10)</f>
        <v>20</v>
      </c>
    </row>
    <row r="11" spans="1:27" ht="18" x14ac:dyDescent="0.3">
      <c r="A11" s="40"/>
      <c r="B11" s="41"/>
      <c r="C11" s="41"/>
      <c r="D11" s="26" t="s">
        <v>37</v>
      </c>
      <c r="E11" s="26" t="s">
        <v>95</v>
      </c>
      <c r="F11" s="27" t="s">
        <v>93</v>
      </c>
      <c r="G11" s="42"/>
      <c r="H11" s="27">
        <v>120</v>
      </c>
      <c r="I11" s="27" t="str">
        <f t="shared" si="0"/>
        <v>2 ani</v>
      </c>
      <c r="J11" s="7">
        <f>SUM(K11:O11)</f>
        <v>8</v>
      </c>
      <c r="K11" s="8">
        <v>8</v>
      </c>
      <c r="L11" s="8">
        <v>0</v>
      </c>
      <c r="M11" s="8">
        <v>0</v>
      </c>
      <c r="N11" s="8">
        <v>0</v>
      </c>
      <c r="O11" s="8">
        <v>0</v>
      </c>
      <c r="P11" s="8">
        <v>2</v>
      </c>
      <c r="Q11" s="8">
        <v>1</v>
      </c>
      <c r="R11" s="8">
        <v>0</v>
      </c>
      <c r="S11" s="8">
        <v>0</v>
      </c>
      <c r="T11" s="8">
        <v>0</v>
      </c>
      <c r="U11" s="8">
        <v>0</v>
      </c>
      <c r="V11" s="9">
        <v>5</v>
      </c>
      <c r="W11" s="9">
        <v>0</v>
      </c>
      <c r="X11" s="9">
        <v>0</v>
      </c>
      <c r="Y11" s="9">
        <v>0</v>
      </c>
      <c r="Z11" s="12">
        <f>SUM(J11,P11,R11,T11:U11)</f>
        <v>10</v>
      </c>
      <c r="AA11" s="9">
        <f t="shared" si="2"/>
        <v>15</v>
      </c>
    </row>
    <row r="12" spans="1:27" ht="31.2" x14ac:dyDescent="0.3">
      <c r="A12" s="40"/>
      <c r="B12" s="41"/>
      <c r="C12" s="26" t="s">
        <v>69</v>
      </c>
      <c r="D12" s="26" t="s">
        <v>33</v>
      </c>
      <c r="E12" s="26" t="s">
        <v>95</v>
      </c>
      <c r="F12" s="27" t="s">
        <v>93</v>
      </c>
      <c r="G12" s="27">
        <v>50</v>
      </c>
      <c r="H12" s="27">
        <v>120</v>
      </c>
      <c r="I12" s="27" t="str">
        <f t="shared" si="0"/>
        <v>2 ani</v>
      </c>
      <c r="J12" s="7">
        <f>SUM(K12:O12)</f>
        <v>10</v>
      </c>
      <c r="K12" s="8">
        <v>10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9">
        <v>40</v>
      </c>
      <c r="W12" s="9">
        <v>0</v>
      </c>
      <c r="X12" s="9">
        <v>0</v>
      </c>
      <c r="Y12" s="9">
        <v>0</v>
      </c>
      <c r="Z12" s="12">
        <f>SUM(J12,P12,R12,T12:U12)</f>
        <v>10</v>
      </c>
      <c r="AA12" s="9">
        <f t="shared" si="2"/>
        <v>50</v>
      </c>
    </row>
    <row r="13" spans="1:27" s="18" customFormat="1" ht="18" x14ac:dyDescent="0.35">
      <c r="A13" s="31" t="s">
        <v>68</v>
      </c>
      <c r="B13" s="32"/>
      <c r="C13" s="32"/>
      <c r="D13" s="32"/>
      <c r="E13" s="32"/>
      <c r="F13" s="32"/>
      <c r="G13" s="32"/>
      <c r="H13" s="32"/>
      <c r="I13" s="33"/>
      <c r="J13" s="11">
        <f>SUM(J8:J12)</f>
        <v>46</v>
      </c>
      <c r="K13" s="11">
        <f t="shared" ref="K13:Y13" si="3">SUM(K8:K12)</f>
        <v>37</v>
      </c>
      <c r="L13" s="11">
        <f t="shared" ref="L13" si="4">SUM(L8:L12)</f>
        <v>1</v>
      </c>
      <c r="M13" s="11">
        <f t="shared" si="3"/>
        <v>8</v>
      </c>
      <c r="N13" s="11">
        <f t="shared" ref="N13" si="5">SUM(N8:N12)</f>
        <v>0</v>
      </c>
      <c r="O13" s="11">
        <f t="shared" si="3"/>
        <v>0</v>
      </c>
      <c r="P13" s="11">
        <f t="shared" si="3"/>
        <v>2</v>
      </c>
      <c r="Q13" s="11">
        <f t="shared" si="3"/>
        <v>1</v>
      </c>
      <c r="R13" s="11">
        <f t="shared" si="3"/>
        <v>0</v>
      </c>
      <c r="S13" s="11">
        <f t="shared" si="3"/>
        <v>0</v>
      </c>
      <c r="T13" s="11">
        <f t="shared" si="3"/>
        <v>0</v>
      </c>
      <c r="U13" s="11">
        <f t="shared" si="3"/>
        <v>0</v>
      </c>
      <c r="V13" s="11">
        <f t="shared" si="3"/>
        <v>57</v>
      </c>
      <c r="W13" s="11">
        <f t="shared" si="3"/>
        <v>0</v>
      </c>
      <c r="X13" s="11">
        <f t="shared" si="3"/>
        <v>0</v>
      </c>
      <c r="Y13" s="11">
        <f t="shared" si="3"/>
        <v>0</v>
      </c>
      <c r="Z13" s="13">
        <f>SUM(Z8:Z12)</f>
        <v>48</v>
      </c>
      <c r="AA13" s="11">
        <f t="shared" ref="AA13" si="6">SUM(AA8:AA12)</f>
        <v>105</v>
      </c>
    </row>
    <row r="14" spans="1:27" ht="31.2" x14ac:dyDescent="0.3">
      <c r="A14" s="40">
        <v>2</v>
      </c>
      <c r="B14" s="41" t="s">
        <v>67</v>
      </c>
      <c r="C14" s="41" t="s">
        <v>77</v>
      </c>
      <c r="D14" s="26" t="s">
        <v>30</v>
      </c>
      <c r="E14" s="26" t="s">
        <v>95</v>
      </c>
      <c r="F14" s="27" t="s">
        <v>93</v>
      </c>
      <c r="G14" s="42">
        <v>250</v>
      </c>
      <c r="H14" s="27">
        <v>120</v>
      </c>
      <c r="I14" s="27" t="str">
        <f t="shared" si="0"/>
        <v>2 ani</v>
      </c>
      <c r="J14" s="7">
        <f>SUM(K14:O14)</f>
        <v>15</v>
      </c>
      <c r="K14" s="8">
        <v>12</v>
      </c>
      <c r="L14" s="8">
        <v>0</v>
      </c>
      <c r="M14" s="8">
        <v>3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9">
        <v>31</v>
      </c>
      <c r="W14" s="9">
        <v>2</v>
      </c>
      <c r="X14" s="9">
        <v>2</v>
      </c>
      <c r="Y14" s="9">
        <v>0</v>
      </c>
      <c r="Z14" s="12">
        <f>SUM(J14,P14,R14,T14:U14)</f>
        <v>15</v>
      </c>
      <c r="AA14" s="9">
        <f>SUM(V14:Z14)</f>
        <v>50</v>
      </c>
    </row>
    <row r="15" spans="1:27" ht="31.2" x14ac:dyDescent="0.3">
      <c r="A15" s="40"/>
      <c r="B15" s="41"/>
      <c r="C15" s="41"/>
      <c r="D15" s="26" t="s">
        <v>29</v>
      </c>
      <c r="E15" s="26" t="s">
        <v>95</v>
      </c>
      <c r="F15" s="27" t="s">
        <v>93</v>
      </c>
      <c r="G15" s="42"/>
      <c r="H15" s="27">
        <v>120</v>
      </c>
      <c r="I15" s="27" t="str">
        <f t="shared" si="0"/>
        <v>2 ani</v>
      </c>
      <c r="J15" s="7">
        <f>SUM(K15:O15)</f>
        <v>17</v>
      </c>
      <c r="K15" s="8">
        <v>14</v>
      </c>
      <c r="L15" s="8">
        <v>0</v>
      </c>
      <c r="M15" s="8">
        <v>3</v>
      </c>
      <c r="N15" s="8">
        <v>0</v>
      </c>
      <c r="O15" s="8">
        <v>0</v>
      </c>
      <c r="P15" s="8">
        <v>1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9">
        <v>28</v>
      </c>
      <c r="W15" s="9">
        <v>2</v>
      </c>
      <c r="X15" s="9">
        <v>2</v>
      </c>
      <c r="Y15" s="9">
        <v>0</v>
      </c>
      <c r="Z15" s="12">
        <f>SUM(J15,P15,R15,T15:U15)</f>
        <v>18</v>
      </c>
      <c r="AA15" s="9">
        <f>SUM(V15:Z15)</f>
        <v>50</v>
      </c>
    </row>
    <row r="16" spans="1:27" s="18" customFormat="1" ht="18" x14ac:dyDescent="0.35">
      <c r="A16" s="31" t="s">
        <v>67</v>
      </c>
      <c r="B16" s="32"/>
      <c r="C16" s="32"/>
      <c r="D16" s="32"/>
      <c r="E16" s="32"/>
      <c r="F16" s="32"/>
      <c r="G16" s="32"/>
      <c r="H16" s="32"/>
      <c r="I16" s="33"/>
      <c r="J16" s="11">
        <f>SUM(J14:J15)</f>
        <v>32</v>
      </c>
      <c r="K16" s="11">
        <f t="shared" ref="K16:Z16" si="7">SUM(K14:K15)</f>
        <v>26</v>
      </c>
      <c r="L16" s="11">
        <f t="shared" ref="L16" si="8">SUM(L14:L15)</f>
        <v>0</v>
      </c>
      <c r="M16" s="11">
        <f t="shared" si="7"/>
        <v>6</v>
      </c>
      <c r="N16" s="11">
        <f t="shared" ref="N16" si="9">SUM(N14:N15)</f>
        <v>0</v>
      </c>
      <c r="O16" s="11">
        <f t="shared" si="7"/>
        <v>0</v>
      </c>
      <c r="P16" s="11">
        <f t="shared" si="7"/>
        <v>1</v>
      </c>
      <c r="Q16" s="11">
        <f t="shared" si="7"/>
        <v>0</v>
      </c>
      <c r="R16" s="11">
        <f t="shared" si="7"/>
        <v>0</v>
      </c>
      <c r="S16" s="11">
        <f t="shared" si="7"/>
        <v>0</v>
      </c>
      <c r="T16" s="11">
        <f t="shared" si="7"/>
        <v>0</v>
      </c>
      <c r="U16" s="11">
        <f t="shared" si="7"/>
        <v>0</v>
      </c>
      <c r="V16" s="11">
        <f t="shared" si="7"/>
        <v>59</v>
      </c>
      <c r="W16" s="11">
        <f t="shared" si="7"/>
        <v>4</v>
      </c>
      <c r="X16" s="11">
        <f t="shared" si="7"/>
        <v>4</v>
      </c>
      <c r="Y16" s="11">
        <f t="shared" si="7"/>
        <v>0</v>
      </c>
      <c r="Z16" s="13">
        <f t="shared" si="7"/>
        <v>33</v>
      </c>
      <c r="AA16" s="11">
        <f>SUM(AA14:AA15)</f>
        <v>100</v>
      </c>
    </row>
    <row r="17" spans="1:27" ht="18" x14ac:dyDescent="0.3">
      <c r="A17" s="40">
        <v>3</v>
      </c>
      <c r="B17" s="41" t="s">
        <v>47</v>
      </c>
      <c r="C17" s="41" t="s">
        <v>48</v>
      </c>
      <c r="D17" s="26" t="s">
        <v>27</v>
      </c>
      <c r="E17" s="26" t="s">
        <v>95</v>
      </c>
      <c r="F17" s="27" t="s">
        <v>93</v>
      </c>
      <c r="G17" s="42">
        <v>200</v>
      </c>
      <c r="H17" s="27">
        <v>60</v>
      </c>
      <c r="I17" s="27" t="str">
        <f>H17/60&amp;" an"</f>
        <v>1 an</v>
      </c>
      <c r="J17" s="7">
        <f t="shared" ref="J17:J22" si="10">SUM(K17:O17)</f>
        <v>7</v>
      </c>
      <c r="K17" s="8">
        <v>6</v>
      </c>
      <c r="L17" s="8">
        <v>1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9">
        <v>43</v>
      </c>
      <c r="W17" s="9">
        <v>0</v>
      </c>
      <c r="X17" s="9">
        <v>0</v>
      </c>
      <c r="Y17" s="9">
        <v>0</v>
      </c>
      <c r="Z17" s="12">
        <f t="shared" ref="Z17:Z22" si="11">SUM(J17,P17,R17,T17:U17)</f>
        <v>7</v>
      </c>
      <c r="AA17" s="9">
        <f>SUM(V17:Z17)</f>
        <v>50</v>
      </c>
    </row>
    <row r="18" spans="1:27" ht="18" x14ac:dyDescent="0.3">
      <c r="A18" s="40"/>
      <c r="B18" s="41"/>
      <c r="C18" s="41"/>
      <c r="D18" s="26" t="s">
        <v>13</v>
      </c>
      <c r="E18" s="26" t="s">
        <v>95</v>
      </c>
      <c r="F18" s="27" t="s">
        <v>93</v>
      </c>
      <c r="G18" s="42"/>
      <c r="H18" s="27">
        <v>60</v>
      </c>
      <c r="I18" s="27" t="str">
        <f>H18/60&amp;" an"</f>
        <v>1 an</v>
      </c>
      <c r="J18" s="7">
        <f t="shared" si="10"/>
        <v>8</v>
      </c>
      <c r="K18" s="8">
        <v>8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9">
        <v>42</v>
      </c>
      <c r="W18" s="9">
        <v>0</v>
      </c>
      <c r="X18" s="9">
        <v>0</v>
      </c>
      <c r="Y18" s="9">
        <v>0</v>
      </c>
      <c r="Z18" s="12">
        <f t="shared" si="11"/>
        <v>8</v>
      </c>
      <c r="AA18" s="9">
        <f t="shared" ref="AA18:AA22" si="12">SUM(V18:Z18)</f>
        <v>50</v>
      </c>
    </row>
    <row r="19" spans="1:27" ht="18" x14ac:dyDescent="0.3">
      <c r="A19" s="40"/>
      <c r="B19" s="41"/>
      <c r="C19" s="41"/>
      <c r="D19" s="26" t="s">
        <v>12</v>
      </c>
      <c r="E19" s="26" t="s">
        <v>95</v>
      </c>
      <c r="F19" s="27" t="s">
        <v>93</v>
      </c>
      <c r="G19" s="42"/>
      <c r="H19" s="27">
        <v>120</v>
      </c>
      <c r="I19" s="27" t="str">
        <f>H19/60&amp;" ani"</f>
        <v>2 ani</v>
      </c>
      <c r="J19" s="7">
        <f t="shared" si="10"/>
        <v>9</v>
      </c>
      <c r="K19" s="8">
        <v>8</v>
      </c>
      <c r="L19" s="8">
        <v>0</v>
      </c>
      <c r="M19" s="8">
        <v>1</v>
      </c>
      <c r="N19" s="8">
        <v>0</v>
      </c>
      <c r="O19" s="8">
        <v>0</v>
      </c>
      <c r="P19" s="8">
        <v>2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9">
        <v>39</v>
      </c>
      <c r="W19" s="9">
        <v>0</v>
      </c>
      <c r="X19" s="9">
        <v>0</v>
      </c>
      <c r="Y19" s="9">
        <v>0</v>
      </c>
      <c r="Z19" s="12">
        <f t="shared" si="11"/>
        <v>11</v>
      </c>
      <c r="AA19" s="9">
        <f t="shared" si="12"/>
        <v>50</v>
      </c>
    </row>
    <row r="20" spans="1:27" ht="46.8" x14ac:dyDescent="0.3">
      <c r="A20" s="40"/>
      <c r="B20" s="41"/>
      <c r="C20" s="41"/>
      <c r="D20" s="26" t="s">
        <v>83</v>
      </c>
      <c r="E20" s="26" t="s">
        <v>95</v>
      </c>
      <c r="F20" s="27" t="s">
        <v>93</v>
      </c>
      <c r="G20" s="42"/>
      <c r="H20" s="27">
        <v>60</v>
      </c>
      <c r="I20" s="27" t="str">
        <f>H20/60&amp;" an"</f>
        <v>1 an</v>
      </c>
      <c r="J20" s="7">
        <f t="shared" si="10"/>
        <v>8</v>
      </c>
      <c r="K20" s="8">
        <v>7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9">
        <v>42</v>
      </c>
      <c r="W20" s="9">
        <v>0</v>
      </c>
      <c r="X20" s="9">
        <v>0</v>
      </c>
      <c r="Y20" s="9">
        <v>0</v>
      </c>
      <c r="Z20" s="12">
        <f t="shared" si="11"/>
        <v>8</v>
      </c>
      <c r="AA20" s="9">
        <f t="shared" si="12"/>
        <v>50</v>
      </c>
    </row>
    <row r="21" spans="1:27" ht="31.2" x14ac:dyDescent="0.3">
      <c r="A21" s="40"/>
      <c r="B21" s="41"/>
      <c r="C21" s="41" t="s">
        <v>49</v>
      </c>
      <c r="D21" s="26" t="s">
        <v>84</v>
      </c>
      <c r="E21" s="26" t="s">
        <v>95</v>
      </c>
      <c r="F21" s="27" t="s">
        <v>93</v>
      </c>
      <c r="G21" s="42">
        <v>100</v>
      </c>
      <c r="H21" s="27">
        <v>120</v>
      </c>
      <c r="I21" s="27" t="str">
        <f>H21/60&amp;" ani"</f>
        <v>2 ani</v>
      </c>
      <c r="J21" s="7">
        <f t="shared" si="10"/>
        <v>11</v>
      </c>
      <c r="K21" s="8">
        <v>10</v>
      </c>
      <c r="L21" s="8">
        <v>1</v>
      </c>
      <c r="M21" s="8">
        <v>0</v>
      </c>
      <c r="N21" s="8">
        <v>0</v>
      </c>
      <c r="O21" s="8">
        <v>0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9">
        <v>28</v>
      </c>
      <c r="W21" s="9">
        <v>0</v>
      </c>
      <c r="X21" s="9">
        <v>0</v>
      </c>
      <c r="Y21" s="9">
        <v>0</v>
      </c>
      <c r="Z21" s="12">
        <f t="shared" si="11"/>
        <v>12</v>
      </c>
      <c r="AA21" s="9">
        <f t="shared" si="12"/>
        <v>40</v>
      </c>
    </row>
    <row r="22" spans="1:27" ht="31.2" x14ac:dyDescent="0.3">
      <c r="A22" s="40"/>
      <c r="B22" s="41"/>
      <c r="C22" s="41"/>
      <c r="D22" s="26" t="s">
        <v>28</v>
      </c>
      <c r="E22" s="26" t="s">
        <v>95</v>
      </c>
      <c r="F22" s="27" t="s">
        <v>93</v>
      </c>
      <c r="G22" s="42"/>
      <c r="H22" s="27">
        <v>120</v>
      </c>
      <c r="I22" s="27" t="str">
        <f>H22/60&amp;" ani"</f>
        <v>2 ani</v>
      </c>
      <c r="J22" s="7">
        <f t="shared" si="10"/>
        <v>7</v>
      </c>
      <c r="K22" s="8">
        <v>7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9">
        <v>53</v>
      </c>
      <c r="W22" s="9">
        <v>0</v>
      </c>
      <c r="X22" s="9">
        <v>0</v>
      </c>
      <c r="Y22" s="9">
        <v>0</v>
      </c>
      <c r="Z22" s="12">
        <f t="shared" si="11"/>
        <v>7</v>
      </c>
      <c r="AA22" s="9">
        <f t="shared" si="12"/>
        <v>60</v>
      </c>
    </row>
    <row r="23" spans="1:27" s="18" customFormat="1" ht="18" x14ac:dyDescent="0.35">
      <c r="A23" s="31" t="s">
        <v>47</v>
      </c>
      <c r="B23" s="32"/>
      <c r="C23" s="32"/>
      <c r="D23" s="32"/>
      <c r="E23" s="32"/>
      <c r="F23" s="32"/>
      <c r="G23" s="32"/>
      <c r="H23" s="32"/>
      <c r="I23" s="33"/>
      <c r="J23" s="11">
        <f>SUM(J17:J22)</f>
        <v>50</v>
      </c>
      <c r="K23" s="11">
        <f t="shared" ref="K23:Z23" si="13">SUM(K17:K22)</f>
        <v>46</v>
      </c>
      <c r="L23" s="11">
        <f t="shared" ref="L23" si="14">SUM(L17:L22)</f>
        <v>2</v>
      </c>
      <c r="M23" s="11">
        <f t="shared" si="13"/>
        <v>2</v>
      </c>
      <c r="N23" s="11">
        <f t="shared" ref="N23" si="15">SUM(N17:N22)</f>
        <v>0</v>
      </c>
      <c r="O23" s="11">
        <f t="shared" si="13"/>
        <v>0</v>
      </c>
      <c r="P23" s="11">
        <f t="shared" si="13"/>
        <v>3</v>
      </c>
      <c r="Q23" s="11">
        <f t="shared" si="13"/>
        <v>2</v>
      </c>
      <c r="R23" s="11">
        <f t="shared" si="13"/>
        <v>0</v>
      </c>
      <c r="S23" s="11">
        <f t="shared" si="13"/>
        <v>0</v>
      </c>
      <c r="T23" s="11">
        <f t="shared" si="13"/>
        <v>0</v>
      </c>
      <c r="U23" s="11">
        <f t="shared" si="13"/>
        <v>0</v>
      </c>
      <c r="V23" s="11">
        <f t="shared" si="13"/>
        <v>247</v>
      </c>
      <c r="W23" s="11">
        <f t="shared" si="13"/>
        <v>0</v>
      </c>
      <c r="X23" s="11">
        <f t="shared" si="13"/>
        <v>0</v>
      </c>
      <c r="Y23" s="11">
        <f t="shared" si="13"/>
        <v>0</v>
      </c>
      <c r="Z23" s="13">
        <f t="shared" si="13"/>
        <v>53</v>
      </c>
      <c r="AA23" s="11">
        <f>SUM(AA17:AA22)</f>
        <v>300</v>
      </c>
    </row>
    <row r="24" spans="1:27" ht="31.2" x14ac:dyDescent="0.3">
      <c r="A24" s="40">
        <v>4</v>
      </c>
      <c r="B24" s="41" t="s">
        <v>53</v>
      </c>
      <c r="C24" s="41" t="s">
        <v>88</v>
      </c>
      <c r="D24" s="26" t="s">
        <v>89</v>
      </c>
      <c r="E24" s="26" t="s">
        <v>95</v>
      </c>
      <c r="F24" s="27" t="s">
        <v>93</v>
      </c>
      <c r="G24" s="42">
        <v>200</v>
      </c>
      <c r="H24" s="27">
        <v>120</v>
      </c>
      <c r="I24" s="27" t="str">
        <f>H24/60&amp;" ani"</f>
        <v>2 ani</v>
      </c>
      <c r="J24" s="7">
        <f>SUM(K24:O24)</f>
        <v>15</v>
      </c>
      <c r="K24" s="8">
        <v>12</v>
      </c>
      <c r="L24" s="8">
        <v>0</v>
      </c>
      <c r="M24" s="8">
        <v>3</v>
      </c>
      <c r="N24" s="8">
        <v>0</v>
      </c>
      <c r="O24" s="8">
        <v>0</v>
      </c>
      <c r="P24" s="8">
        <v>1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9">
        <v>44</v>
      </c>
      <c r="W24" s="9">
        <v>0</v>
      </c>
      <c r="X24" s="9">
        <v>0</v>
      </c>
      <c r="Y24" s="9">
        <v>0</v>
      </c>
      <c r="Z24" s="12">
        <f>SUM(J24,P24,R24,T24:U24)</f>
        <v>16</v>
      </c>
      <c r="AA24" s="7">
        <f>SUM(V24:Z24)</f>
        <v>60</v>
      </c>
    </row>
    <row r="25" spans="1:27" ht="18" x14ac:dyDescent="0.3">
      <c r="A25" s="40"/>
      <c r="B25" s="41"/>
      <c r="C25" s="41"/>
      <c r="D25" s="26" t="s">
        <v>25</v>
      </c>
      <c r="E25" s="26" t="s">
        <v>95</v>
      </c>
      <c r="F25" s="27" t="s">
        <v>93</v>
      </c>
      <c r="G25" s="42"/>
      <c r="H25" s="27">
        <v>120</v>
      </c>
      <c r="I25" s="27" t="str">
        <f>H25/60&amp;" ani"</f>
        <v>2 ani</v>
      </c>
      <c r="J25" s="7">
        <f>SUM(K25:O25)</f>
        <v>22</v>
      </c>
      <c r="K25" s="8">
        <v>22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9">
        <v>53</v>
      </c>
      <c r="W25" s="9">
        <v>0</v>
      </c>
      <c r="X25" s="9">
        <v>0</v>
      </c>
      <c r="Y25" s="9">
        <v>0</v>
      </c>
      <c r="Z25" s="12">
        <f>SUM(J25,P25,R25,T25:U25)</f>
        <v>22</v>
      </c>
      <c r="AA25" s="7">
        <f t="shared" ref="AA25" si="16">SUM(V25:Z25)</f>
        <v>75</v>
      </c>
    </row>
    <row r="26" spans="1:27" ht="31.2" x14ac:dyDescent="0.3">
      <c r="A26" s="40"/>
      <c r="B26" s="41"/>
      <c r="C26" s="41"/>
      <c r="D26" s="26" t="s">
        <v>26</v>
      </c>
      <c r="E26" s="26" t="s">
        <v>95</v>
      </c>
      <c r="F26" s="27" t="s">
        <v>93</v>
      </c>
      <c r="G26" s="42"/>
      <c r="H26" s="27">
        <v>120</v>
      </c>
      <c r="I26" s="27" t="str">
        <f>H26/60&amp;" ani"</f>
        <v>2 ani</v>
      </c>
      <c r="J26" s="7">
        <f>SUM(K26:O26)</f>
        <v>17</v>
      </c>
      <c r="K26" s="8">
        <v>14</v>
      </c>
      <c r="L26" s="8">
        <v>0</v>
      </c>
      <c r="M26" s="8">
        <v>3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9">
        <v>48</v>
      </c>
      <c r="W26" s="9">
        <v>0</v>
      </c>
      <c r="X26" s="9">
        <v>0</v>
      </c>
      <c r="Y26" s="9">
        <v>0</v>
      </c>
      <c r="Z26" s="12">
        <f>SUM(J26,P26,R26,T26:U26)</f>
        <v>17</v>
      </c>
      <c r="AA26" s="7">
        <f>SUM(V26:Z26)</f>
        <v>65</v>
      </c>
    </row>
    <row r="27" spans="1:27" s="18" customFormat="1" ht="18" x14ac:dyDescent="0.35">
      <c r="A27" s="31" t="s">
        <v>53</v>
      </c>
      <c r="B27" s="32"/>
      <c r="C27" s="32"/>
      <c r="D27" s="32"/>
      <c r="E27" s="32"/>
      <c r="F27" s="32"/>
      <c r="G27" s="32"/>
      <c r="H27" s="32"/>
      <c r="I27" s="33"/>
      <c r="J27" s="11">
        <f>SUM(J24:J26)</f>
        <v>54</v>
      </c>
      <c r="K27" s="11">
        <f t="shared" ref="K27:Z27" si="17">SUM(K24:K26)</f>
        <v>48</v>
      </c>
      <c r="L27" s="11">
        <f t="shared" ref="L27" si="18">SUM(L24:L26)</f>
        <v>0</v>
      </c>
      <c r="M27" s="11">
        <f t="shared" si="17"/>
        <v>6</v>
      </c>
      <c r="N27" s="11">
        <f t="shared" ref="N27" si="19">SUM(N24:N26)</f>
        <v>0</v>
      </c>
      <c r="O27" s="11">
        <f t="shared" si="17"/>
        <v>0</v>
      </c>
      <c r="P27" s="11">
        <f t="shared" si="17"/>
        <v>1</v>
      </c>
      <c r="Q27" s="11">
        <f t="shared" si="17"/>
        <v>0</v>
      </c>
      <c r="R27" s="11">
        <f t="shared" si="17"/>
        <v>0</v>
      </c>
      <c r="S27" s="11">
        <f t="shared" si="17"/>
        <v>0</v>
      </c>
      <c r="T27" s="11">
        <f t="shared" si="17"/>
        <v>0</v>
      </c>
      <c r="U27" s="11">
        <f t="shared" si="17"/>
        <v>0</v>
      </c>
      <c r="V27" s="11">
        <f t="shared" si="17"/>
        <v>145</v>
      </c>
      <c r="W27" s="11">
        <f t="shared" si="17"/>
        <v>0</v>
      </c>
      <c r="X27" s="11">
        <f t="shared" si="17"/>
        <v>0</v>
      </c>
      <c r="Y27" s="11">
        <f t="shared" si="17"/>
        <v>0</v>
      </c>
      <c r="Z27" s="13">
        <f t="shared" si="17"/>
        <v>55</v>
      </c>
      <c r="AA27" s="11">
        <f>SUM(AA24:AA26)</f>
        <v>200</v>
      </c>
    </row>
    <row r="28" spans="1:27" ht="36" x14ac:dyDescent="0.3">
      <c r="A28" s="40">
        <v>5</v>
      </c>
      <c r="B28" s="41" t="s">
        <v>62</v>
      </c>
      <c r="C28" s="26" t="s">
        <v>66</v>
      </c>
      <c r="D28" s="23" t="s">
        <v>82</v>
      </c>
      <c r="E28" s="26" t="s">
        <v>95</v>
      </c>
      <c r="F28" s="27" t="s">
        <v>93</v>
      </c>
      <c r="G28" s="27">
        <v>100</v>
      </c>
      <c r="H28" s="27">
        <v>90</v>
      </c>
      <c r="I28" s="27" t="str">
        <f>H28/30&amp;" sem."</f>
        <v>3 sem.</v>
      </c>
      <c r="J28" s="7">
        <f>SUM(K28:O28)</f>
        <v>14</v>
      </c>
      <c r="K28" s="8">
        <v>10</v>
      </c>
      <c r="L28" s="8">
        <v>0</v>
      </c>
      <c r="M28" s="8">
        <v>4</v>
      </c>
      <c r="N28" s="8">
        <v>0</v>
      </c>
      <c r="O28" s="8">
        <v>0</v>
      </c>
      <c r="P28" s="8">
        <v>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9">
        <v>85</v>
      </c>
      <c r="W28" s="9">
        <v>0</v>
      </c>
      <c r="X28" s="9">
        <v>0</v>
      </c>
      <c r="Y28" s="9">
        <v>0</v>
      </c>
      <c r="Z28" s="12">
        <f>SUM(J28,P28,R28,T28:U28)</f>
        <v>15</v>
      </c>
      <c r="AA28" s="9">
        <f t="shared" ref="AA28:AA31" si="20">SUM(V28:Z28)</f>
        <v>100</v>
      </c>
    </row>
    <row r="29" spans="1:27" ht="43.2" x14ac:dyDescent="0.3">
      <c r="A29" s="40"/>
      <c r="B29" s="41"/>
      <c r="C29" s="26" t="s">
        <v>65</v>
      </c>
      <c r="D29" s="23" t="s">
        <v>79</v>
      </c>
      <c r="E29" s="26" t="s">
        <v>95</v>
      </c>
      <c r="F29" s="27" t="s">
        <v>93</v>
      </c>
      <c r="G29" s="27">
        <v>50</v>
      </c>
      <c r="H29" s="27">
        <v>90</v>
      </c>
      <c r="I29" s="27" t="str">
        <f>H29/30&amp;" sem."</f>
        <v>3 sem.</v>
      </c>
      <c r="J29" s="7">
        <f>SUM(K29:O29)</f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9">
        <v>0</v>
      </c>
      <c r="W29" s="9">
        <v>0</v>
      </c>
      <c r="X29" s="9">
        <v>0</v>
      </c>
      <c r="Y29" s="9">
        <v>0</v>
      </c>
      <c r="Z29" s="12">
        <f>SUM(J29,P29,R29,T29:U29)</f>
        <v>0</v>
      </c>
      <c r="AA29" s="9">
        <f t="shared" si="20"/>
        <v>0</v>
      </c>
    </row>
    <row r="30" spans="1:27" ht="36" x14ac:dyDescent="0.3">
      <c r="A30" s="40"/>
      <c r="B30" s="41"/>
      <c r="C30" s="26" t="s">
        <v>64</v>
      </c>
      <c r="D30" s="23" t="s">
        <v>80</v>
      </c>
      <c r="E30" s="26" t="s">
        <v>95</v>
      </c>
      <c r="F30" s="27" t="s">
        <v>93</v>
      </c>
      <c r="G30" s="27">
        <v>50</v>
      </c>
      <c r="H30" s="27">
        <v>90</v>
      </c>
      <c r="I30" s="27" t="str">
        <f>H30/30&amp;" sem."</f>
        <v>3 sem.</v>
      </c>
      <c r="J30" s="7">
        <f>SUM(K30:O30)</f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9">
        <v>0</v>
      </c>
      <c r="W30" s="9">
        <v>0</v>
      </c>
      <c r="X30" s="9">
        <v>0</v>
      </c>
      <c r="Y30" s="9">
        <v>0</v>
      </c>
      <c r="Z30" s="12">
        <f>SUM(J30,P30,R30,T30:U30)</f>
        <v>0</v>
      </c>
      <c r="AA30" s="9">
        <f t="shared" si="20"/>
        <v>0</v>
      </c>
    </row>
    <row r="31" spans="1:27" ht="43.2" x14ac:dyDescent="0.3">
      <c r="A31" s="40"/>
      <c r="B31" s="41"/>
      <c r="C31" s="26" t="s">
        <v>63</v>
      </c>
      <c r="D31" s="23" t="s">
        <v>81</v>
      </c>
      <c r="E31" s="26" t="s">
        <v>95</v>
      </c>
      <c r="F31" s="27" t="s">
        <v>93</v>
      </c>
      <c r="G31" s="27">
        <v>50</v>
      </c>
      <c r="H31" s="27">
        <v>120</v>
      </c>
      <c r="I31" s="27" t="str">
        <f>H31/30&amp;" sem."</f>
        <v>4 sem.</v>
      </c>
      <c r="J31" s="7">
        <f>SUM(K31:O31)</f>
        <v>15</v>
      </c>
      <c r="K31" s="8">
        <v>9</v>
      </c>
      <c r="L31" s="8">
        <v>0</v>
      </c>
      <c r="M31" s="8">
        <v>6</v>
      </c>
      <c r="N31" s="8">
        <v>0</v>
      </c>
      <c r="O31" s="8">
        <v>0</v>
      </c>
      <c r="P31" s="8">
        <v>1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9">
        <v>34</v>
      </c>
      <c r="W31" s="9">
        <v>0</v>
      </c>
      <c r="X31" s="9">
        <v>0</v>
      </c>
      <c r="Y31" s="9">
        <v>0</v>
      </c>
      <c r="Z31" s="12">
        <f>SUM(J31,P31,R31,T31:U31)</f>
        <v>16</v>
      </c>
      <c r="AA31" s="9">
        <f t="shared" si="20"/>
        <v>50</v>
      </c>
    </row>
    <row r="32" spans="1:27" s="18" customFormat="1" ht="18" x14ac:dyDescent="0.35">
      <c r="A32" s="31" t="s">
        <v>62</v>
      </c>
      <c r="B32" s="32"/>
      <c r="C32" s="32"/>
      <c r="D32" s="32"/>
      <c r="E32" s="32"/>
      <c r="F32" s="32"/>
      <c r="G32" s="32"/>
      <c r="H32" s="32"/>
      <c r="I32" s="33"/>
      <c r="J32" s="11">
        <f>SUM(J28:J31)</f>
        <v>29</v>
      </c>
      <c r="K32" s="11">
        <f t="shared" ref="K32:Z32" si="21">SUM(K28:K31)</f>
        <v>19</v>
      </c>
      <c r="L32" s="11">
        <f t="shared" ref="L32" si="22">SUM(L28:L31)</f>
        <v>0</v>
      </c>
      <c r="M32" s="11">
        <f t="shared" si="21"/>
        <v>10</v>
      </c>
      <c r="N32" s="11">
        <f t="shared" ref="N32" si="23">SUM(N28:N31)</f>
        <v>0</v>
      </c>
      <c r="O32" s="11">
        <f t="shared" si="21"/>
        <v>0</v>
      </c>
      <c r="P32" s="11">
        <f t="shared" si="21"/>
        <v>2</v>
      </c>
      <c r="Q32" s="11">
        <f t="shared" si="21"/>
        <v>0</v>
      </c>
      <c r="R32" s="11">
        <f t="shared" si="21"/>
        <v>0</v>
      </c>
      <c r="S32" s="11">
        <f t="shared" si="21"/>
        <v>0</v>
      </c>
      <c r="T32" s="11">
        <f t="shared" si="21"/>
        <v>0</v>
      </c>
      <c r="U32" s="11">
        <f t="shared" si="21"/>
        <v>0</v>
      </c>
      <c r="V32" s="11">
        <f t="shared" si="21"/>
        <v>119</v>
      </c>
      <c r="W32" s="11">
        <f t="shared" si="21"/>
        <v>0</v>
      </c>
      <c r="X32" s="11">
        <f t="shared" si="21"/>
        <v>0</v>
      </c>
      <c r="Y32" s="11">
        <f t="shared" si="21"/>
        <v>0</v>
      </c>
      <c r="Z32" s="13">
        <f t="shared" si="21"/>
        <v>31</v>
      </c>
      <c r="AA32" s="11">
        <f>SUM(AA28:AA31)</f>
        <v>150</v>
      </c>
    </row>
    <row r="33" spans="1:28" ht="46.8" x14ac:dyDescent="0.3">
      <c r="A33" s="40">
        <v>6</v>
      </c>
      <c r="B33" s="41" t="s">
        <v>46</v>
      </c>
      <c r="C33" s="41" t="s">
        <v>0</v>
      </c>
      <c r="D33" s="26" t="s">
        <v>86</v>
      </c>
      <c r="E33" s="26" t="s">
        <v>95</v>
      </c>
      <c r="F33" s="27" t="s">
        <v>93</v>
      </c>
      <c r="G33" s="42">
        <v>80</v>
      </c>
      <c r="H33" s="27">
        <v>120</v>
      </c>
      <c r="I33" s="27" t="str">
        <f t="shared" ref="I33:I40" si="24">H33/60&amp;" ani"</f>
        <v>2 ani</v>
      </c>
      <c r="J33" s="7">
        <f>SUM(K33:O33)</f>
        <v>11</v>
      </c>
      <c r="K33" s="8">
        <v>11</v>
      </c>
      <c r="L33" s="8">
        <v>0</v>
      </c>
      <c r="M33" s="8">
        <v>0</v>
      </c>
      <c r="N33" s="8">
        <v>0</v>
      </c>
      <c r="O33" s="8">
        <v>0</v>
      </c>
      <c r="P33" s="8">
        <v>3</v>
      </c>
      <c r="Q33" s="8">
        <v>2</v>
      </c>
      <c r="R33" s="8">
        <v>0</v>
      </c>
      <c r="S33" s="8">
        <v>0</v>
      </c>
      <c r="T33" s="8">
        <v>0</v>
      </c>
      <c r="U33" s="8">
        <v>0</v>
      </c>
      <c r="V33" s="9">
        <v>23</v>
      </c>
      <c r="W33" s="9">
        <v>3</v>
      </c>
      <c r="X33" s="9">
        <v>0</v>
      </c>
      <c r="Y33" s="9">
        <v>0</v>
      </c>
      <c r="Z33" s="12">
        <f>SUM(J33,P33,R33,T33:U33)</f>
        <v>14</v>
      </c>
      <c r="AA33" s="9">
        <f>SUM(V33:Z33)</f>
        <v>40</v>
      </c>
    </row>
    <row r="34" spans="1:28" ht="31.2" x14ac:dyDescent="0.3">
      <c r="A34" s="40"/>
      <c r="B34" s="41"/>
      <c r="C34" s="41"/>
      <c r="D34" s="26" t="s">
        <v>85</v>
      </c>
      <c r="E34" s="26" t="s">
        <v>95</v>
      </c>
      <c r="F34" s="27" t="s">
        <v>93</v>
      </c>
      <c r="G34" s="42"/>
      <c r="H34" s="27">
        <v>120</v>
      </c>
      <c r="I34" s="27" t="str">
        <f t="shared" si="24"/>
        <v>2 ani</v>
      </c>
      <c r="J34" s="7">
        <f>SUM(K34:O34)</f>
        <v>14</v>
      </c>
      <c r="K34" s="8">
        <v>12</v>
      </c>
      <c r="L34" s="8">
        <v>0</v>
      </c>
      <c r="M34" s="8">
        <v>2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9">
        <v>22</v>
      </c>
      <c r="W34" s="9">
        <v>3</v>
      </c>
      <c r="X34" s="9">
        <v>0</v>
      </c>
      <c r="Y34" s="9">
        <v>0</v>
      </c>
      <c r="Z34" s="12">
        <f>SUM(J34,P34,R34,T34:U34)</f>
        <v>15</v>
      </c>
      <c r="AA34" s="9">
        <f>SUM(V34:Z34)</f>
        <v>40</v>
      </c>
    </row>
    <row r="35" spans="1:28" s="18" customFormat="1" ht="18" x14ac:dyDescent="0.35">
      <c r="A35" s="31" t="s">
        <v>46</v>
      </c>
      <c r="B35" s="32"/>
      <c r="C35" s="32"/>
      <c r="D35" s="32"/>
      <c r="E35" s="32"/>
      <c r="F35" s="32"/>
      <c r="G35" s="32"/>
      <c r="H35" s="32"/>
      <c r="I35" s="33"/>
      <c r="J35" s="11">
        <f>SUM(J33:J34)</f>
        <v>25</v>
      </c>
      <c r="K35" s="11">
        <f t="shared" ref="K35:Z35" si="25">SUM(K33:K34)</f>
        <v>23</v>
      </c>
      <c r="L35" s="11">
        <f t="shared" ref="L35" si="26">SUM(L33:L34)</f>
        <v>0</v>
      </c>
      <c r="M35" s="11">
        <f t="shared" si="25"/>
        <v>2</v>
      </c>
      <c r="N35" s="11">
        <f t="shared" ref="N35" si="27">SUM(N33:N34)</f>
        <v>0</v>
      </c>
      <c r="O35" s="11">
        <f t="shared" si="25"/>
        <v>0</v>
      </c>
      <c r="P35" s="11">
        <f t="shared" si="25"/>
        <v>4</v>
      </c>
      <c r="Q35" s="11">
        <f t="shared" si="25"/>
        <v>2</v>
      </c>
      <c r="R35" s="11">
        <f t="shared" si="25"/>
        <v>0</v>
      </c>
      <c r="S35" s="11">
        <f t="shared" si="25"/>
        <v>0</v>
      </c>
      <c r="T35" s="11">
        <f t="shared" si="25"/>
        <v>0</v>
      </c>
      <c r="U35" s="11">
        <f t="shared" si="25"/>
        <v>0</v>
      </c>
      <c r="V35" s="11">
        <f t="shared" si="25"/>
        <v>45</v>
      </c>
      <c r="W35" s="11">
        <f t="shared" si="25"/>
        <v>6</v>
      </c>
      <c r="X35" s="11">
        <f t="shared" si="25"/>
        <v>0</v>
      </c>
      <c r="Y35" s="11">
        <f t="shared" si="25"/>
        <v>0</v>
      </c>
      <c r="Z35" s="13">
        <f t="shared" si="25"/>
        <v>29</v>
      </c>
      <c r="AA35" s="11">
        <f>SUM(AA33:AA34)</f>
        <v>80</v>
      </c>
    </row>
    <row r="36" spans="1:28" ht="18" x14ac:dyDescent="0.3">
      <c r="A36" s="40">
        <v>7</v>
      </c>
      <c r="B36" s="41" t="s">
        <v>43</v>
      </c>
      <c r="C36" s="41" t="s">
        <v>100</v>
      </c>
      <c r="D36" s="26" t="s">
        <v>5</v>
      </c>
      <c r="E36" s="26" t="s">
        <v>95</v>
      </c>
      <c r="F36" s="27" t="s">
        <v>93</v>
      </c>
      <c r="G36" s="42">
        <v>250</v>
      </c>
      <c r="H36" s="27">
        <v>120</v>
      </c>
      <c r="I36" s="27" t="str">
        <f t="shared" si="24"/>
        <v>2 ani</v>
      </c>
      <c r="J36" s="7">
        <f>SUM(K36:O36)</f>
        <v>10</v>
      </c>
      <c r="K36" s="8">
        <v>10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9">
        <v>34</v>
      </c>
      <c r="W36" s="9">
        <v>2</v>
      </c>
      <c r="X36" s="9">
        <v>3</v>
      </c>
      <c r="Y36" s="9">
        <v>0</v>
      </c>
      <c r="Z36" s="12">
        <f>SUM(J36,P36,R36,T36:U36)</f>
        <v>11</v>
      </c>
      <c r="AA36" s="9">
        <f>SUM(V36:Z36)</f>
        <v>50</v>
      </c>
    </row>
    <row r="37" spans="1:28" ht="43.2" x14ac:dyDescent="0.3">
      <c r="A37" s="40"/>
      <c r="B37" s="41"/>
      <c r="C37" s="41"/>
      <c r="D37" s="23" t="s">
        <v>24</v>
      </c>
      <c r="E37" s="26" t="s">
        <v>95</v>
      </c>
      <c r="F37" s="27" t="s">
        <v>93</v>
      </c>
      <c r="G37" s="42"/>
      <c r="H37" s="27">
        <v>120</v>
      </c>
      <c r="I37" s="27" t="str">
        <f t="shared" si="24"/>
        <v>2 ani</v>
      </c>
      <c r="J37" s="7">
        <f>SUM(K37:O37)</f>
        <v>9</v>
      </c>
      <c r="K37" s="8">
        <v>9</v>
      </c>
      <c r="L37" s="8">
        <v>0</v>
      </c>
      <c r="M37" s="8">
        <v>0</v>
      </c>
      <c r="N37" s="8">
        <v>0</v>
      </c>
      <c r="O37" s="8">
        <v>0</v>
      </c>
      <c r="P37" s="8">
        <v>1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9">
        <v>35</v>
      </c>
      <c r="W37" s="9">
        <v>2</v>
      </c>
      <c r="X37" s="9">
        <v>3</v>
      </c>
      <c r="Y37" s="9">
        <v>0</v>
      </c>
      <c r="Z37" s="12">
        <f>SUM(J37,P37,R37,T37:U37)</f>
        <v>10</v>
      </c>
      <c r="AA37" s="9">
        <f t="shared" ref="AA37:AA40" si="28">SUM(V37:Z37)</f>
        <v>50</v>
      </c>
    </row>
    <row r="38" spans="1:28" ht="18" x14ac:dyDescent="0.3">
      <c r="A38" s="40"/>
      <c r="B38" s="41"/>
      <c r="C38" s="41"/>
      <c r="D38" s="26" t="s">
        <v>106</v>
      </c>
      <c r="E38" s="26" t="s">
        <v>96</v>
      </c>
      <c r="F38" s="27" t="s">
        <v>93</v>
      </c>
      <c r="G38" s="42"/>
      <c r="H38" s="27">
        <v>120</v>
      </c>
      <c r="I38" s="27" t="str">
        <f t="shared" si="24"/>
        <v>2 ani</v>
      </c>
      <c r="J38" s="7">
        <f>SUM(K38:O38)</f>
        <v>10</v>
      </c>
      <c r="K38" s="8">
        <v>10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1</v>
      </c>
      <c r="V38" s="7">
        <v>34</v>
      </c>
      <c r="W38" s="9">
        <v>2</v>
      </c>
      <c r="X38" s="9">
        <v>3</v>
      </c>
      <c r="Y38" s="9">
        <v>0</v>
      </c>
      <c r="Z38" s="12">
        <f>SUM(J38,P38,R38,T38:U38)</f>
        <v>11</v>
      </c>
      <c r="AA38" s="9">
        <f t="shared" si="28"/>
        <v>50</v>
      </c>
    </row>
    <row r="39" spans="1:28" ht="46.8" x14ac:dyDescent="0.3">
      <c r="A39" s="40"/>
      <c r="B39" s="41"/>
      <c r="C39" s="41"/>
      <c r="D39" s="26" t="s">
        <v>98</v>
      </c>
      <c r="E39" s="26" t="s">
        <v>99</v>
      </c>
      <c r="F39" s="27" t="s">
        <v>93</v>
      </c>
      <c r="G39" s="42"/>
      <c r="H39" s="27">
        <v>120</v>
      </c>
      <c r="I39" s="27" t="str">
        <f t="shared" si="24"/>
        <v>2 ani</v>
      </c>
      <c r="J39" s="7">
        <f>SUM(K39:O39)</f>
        <v>9</v>
      </c>
      <c r="K39" s="8">
        <v>9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9">
        <v>36</v>
      </c>
      <c r="W39" s="9">
        <v>2</v>
      </c>
      <c r="X39" s="9">
        <v>3</v>
      </c>
      <c r="Y39" s="9">
        <v>0</v>
      </c>
      <c r="Z39" s="12">
        <f>SUM(J39,P39,R39,T39:U39)</f>
        <v>9</v>
      </c>
      <c r="AA39" s="9">
        <f t="shared" si="28"/>
        <v>50</v>
      </c>
    </row>
    <row r="40" spans="1:28" ht="31.2" x14ac:dyDescent="0.3">
      <c r="A40" s="40"/>
      <c r="B40" s="41"/>
      <c r="C40" s="26" t="s">
        <v>101</v>
      </c>
      <c r="D40" s="26" t="s">
        <v>102</v>
      </c>
      <c r="E40" s="26" t="s">
        <v>95</v>
      </c>
      <c r="F40" s="27" t="s">
        <v>93</v>
      </c>
      <c r="G40" s="27">
        <v>75</v>
      </c>
      <c r="H40" s="27">
        <v>120</v>
      </c>
      <c r="I40" s="27" t="str">
        <f t="shared" si="24"/>
        <v>2 ani</v>
      </c>
      <c r="J40" s="7">
        <f>SUM(K40:O40)</f>
        <v>9</v>
      </c>
      <c r="K40" s="8">
        <v>9</v>
      </c>
      <c r="L40" s="8">
        <v>0</v>
      </c>
      <c r="M40" s="8">
        <v>0</v>
      </c>
      <c r="N40" s="8">
        <v>0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9">
        <v>60</v>
      </c>
      <c r="W40" s="9">
        <v>2</v>
      </c>
      <c r="X40" s="9">
        <v>3</v>
      </c>
      <c r="Y40" s="9">
        <v>0</v>
      </c>
      <c r="Z40" s="12">
        <f>SUM(J40,P40,R40,T40:U40)</f>
        <v>10</v>
      </c>
      <c r="AA40" s="9">
        <f t="shared" si="28"/>
        <v>75</v>
      </c>
    </row>
    <row r="41" spans="1:28" s="18" customFormat="1" ht="18" x14ac:dyDescent="0.35">
      <c r="A41" s="31" t="s">
        <v>43</v>
      </c>
      <c r="B41" s="32"/>
      <c r="C41" s="32"/>
      <c r="D41" s="32"/>
      <c r="E41" s="32"/>
      <c r="F41" s="32"/>
      <c r="G41" s="32"/>
      <c r="H41" s="32"/>
      <c r="I41" s="33"/>
      <c r="J41" s="11">
        <f>SUM(J36:J40)</f>
        <v>47</v>
      </c>
      <c r="K41" s="11">
        <f t="shared" ref="K41:Z41" si="29">SUM(K36:K40)</f>
        <v>47</v>
      </c>
      <c r="L41" s="11">
        <f t="shared" ref="L41" si="30">SUM(L36:L40)</f>
        <v>0</v>
      </c>
      <c r="M41" s="11">
        <f t="shared" si="29"/>
        <v>0</v>
      </c>
      <c r="N41" s="11">
        <f t="shared" ref="N41" si="31">SUM(N36:N40)</f>
        <v>0</v>
      </c>
      <c r="O41" s="11">
        <f t="shared" si="29"/>
        <v>0</v>
      </c>
      <c r="P41" s="11">
        <f t="shared" si="29"/>
        <v>3</v>
      </c>
      <c r="Q41" s="11">
        <f t="shared" si="29"/>
        <v>0</v>
      </c>
      <c r="R41" s="11">
        <f t="shared" si="29"/>
        <v>0</v>
      </c>
      <c r="S41" s="11">
        <f t="shared" si="29"/>
        <v>0</v>
      </c>
      <c r="T41" s="11">
        <f t="shared" si="29"/>
        <v>0</v>
      </c>
      <c r="U41" s="11">
        <f t="shared" si="29"/>
        <v>1</v>
      </c>
      <c r="V41" s="11">
        <f t="shared" si="29"/>
        <v>199</v>
      </c>
      <c r="W41" s="11">
        <f t="shared" si="29"/>
        <v>10</v>
      </c>
      <c r="X41" s="11">
        <f t="shared" si="29"/>
        <v>15</v>
      </c>
      <c r="Y41" s="11">
        <f t="shared" si="29"/>
        <v>0</v>
      </c>
      <c r="Z41" s="13">
        <f t="shared" si="29"/>
        <v>51</v>
      </c>
      <c r="AA41" s="11">
        <f>SUM(AA36:AA40)</f>
        <v>275</v>
      </c>
    </row>
    <row r="42" spans="1:28" ht="46.8" x14ac:dyDescent="0.3">
      <c r="A42" s="25">
        <v>8</v>
      </c>
      <c r="B42" s="30" t="s">
        <v>61</v>
      </c>
      <c r="C42" s="26" t="s">
        <v>1</v>
      </c>
      <c r="D42" s="26" t="s">
        <v>2</v>
      </c>
      <c r="E42" s="26" t="s">
        <v>95</v>
      </c>
      <c r="F42" s="27" t="s">
        <v>93</v>
      </c>
      <c r="G42" s="27">
        <v>50</v>
      </c>
      <c r="H42" s="27">
        <v>120</v>
      </c>
      <c r="I42" s="27" t="str">
        <f>H42/60&amp;" ani"</f>
        <v>2 ani</v>
      </c>
      <c r="J42" s="7">
        <f>SUM(K42:O42)</f>
        <v>25</v>
      </c>
      <c r="K42" s="8">
        <v>21</v>
      </c>
      <c r="L42" s="8">
        <v>0</v>
      </c>
      <c r="M42" s="8">
        <v>4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9">
        <v>23</v>
      </c>
      <c r="W42" s="9">
        <v>0</v>
      </c>
      <c r="X42" s="9">
        <v>1</v>
      </c>
      <c r="Y42" s="9">
        <v>1</v>
      </c>
      <c r="Z42" s="12">
        <f>SUM(J42,P42,R42,T42:U42)</f>
        <v>25</v>
      </c>
      <c r="AA42" s="9">
        <f t="shared" ref="AA42" si="32">SUM(V42:Z42)</f>
        <v>50</v>
      </c>
    </row>
    <row r="43" spans="1:28" s="18" customFormat="1" ht="18" x14ac:dyDescent="0.35">
      <c r="A43" s="31" t="s">
        <v>61</v>
      </c>
      <c r="B43" s="32"/>
      <c r="C43" s="32"/>
      <c r="D43" s="32"/>
      <c r="E43" s="32"/>
      <c r="F43" s="32"/>
      <c r="G43" s="32"/>
      <c r="H43" s="32"/>
      <c r="I43" s="33"/>
      <c r="J43" s="11">
        <f>SUM(J42)</f>
        <v>25</v>
      </c>
      <c r="K43" s="11">
        <f t="shared" ref="K43:Z43" si="33">SUM(K42)</f>
        <v>21</v>
      </c>
      <c r="L43" s="11">
        <f t="shared" ref="L43" si="34">SUM(L42)</f>
        <v>0</v>
      </c>
      <c r="M43" s="11">
        <f t="shared" si="33"/>
        <v>4</v>
      </c>
      <c r="N43" s="11">
        <f t="shared" ref="N43" si="35">SUM(N42)</f>
        <v>0</v>
      </c>
      <c r="O43" s="11">
        <f t="shared" si="33"/>
        <v>0</v>
      </c>
      <c r="P43" s="11">
        <f t="shared" si="33"/>
        <v>0</v>
      </c>
      <c r="Q43" s="11">
        <f t="shared" si="33"/>
        <v>0</v>
      </c>
      <c r="R43" s="11">
        <f t="shared" si="33"/>
        <v>0</v>
      </c>
      <c r="S43" s="11">
        <f t="shared" si="33"/>
        <v>0</v>
      </c>
      <c r="T43" s="11">
        <f t="shared" si="33"/>
        <v>0</v>
      </c>
      <c r="U43" s="11">
        <f t="shared" si="33"/>
        <v>0</v>
      </c>
      <c r="V43" s="11">
        <f t="shared" si="33"/>
        <v>23</v>
      </c>
      <c r="W43" s="11">
        <f t="shared" si="33"/>
        <v>0</v>
      </c>
      <c r="X43" s="11">
        <f t="shared" si="33"/>
        <v>1</v>
      </c>
      <c r="Y43" s="11">
        <f t="shared" si="33"/>
        <v>1</v>
      </c>
      <c r="Z43" s="13">
        <f t="shared" si="33"/>
        <v>25</v>
      </c>
      <c r="AA43" s="11">
        <f>SUM(AA42)</f>
        <v>50</v>
      </c>
    </row>
    <row r="44" spans="1:28" ht="31.2" x14ac:dyDescent="0.3">
      <c r="A44" s="40">
        <v>9</v>
      </c>
      <c r="B44" s="41" t="s">
        <v>90</v>
      </c>
      <c r="C44" s="41" t="s">
        <v>16</v>
      </c>
      <c r="D44" s="26" t="s">
        <v>75</v>
      </c>
      <c r="E44" s="26" t="s">
        <v>95</v>
      </c>
      <c r="F44" s="27" t="s">
        <v>93</v>
      </c>
      <c r="G44" s="42">
        <v>100</v>
      </c>
      <c r="H44" s="27">
        <v>120</v>
      </c>
      <c r="I44" s="27" t="str">
        <f t="shared" ref="I44" si="36">H44/60&amp;" ani"</f>
        <v>2 ani</v>
      </c>
      <c r="J44" s="7">
        <f>SUM(K44:O44)</f>
        <v>14</v>
      </c>
      <c r="K44" s="8">
        <v>14</v>
      </c>
      <c r="L44" s="8">
        <v>0</v>
      </c>
      <c r="M44" s="8">
        <v>0</v>
      </c>
      <c r="N44" s="8">
        <v>0</v>
      </c>
      <c r="O44" s="8">
        <v>0</v>
      </c>
      <c r="P44" s="8">
        <v>2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10">
        <v>34</v>
      </c>
      <c r="W44" s="10">
        <v>0</v>
      </c>
      <c r="X44" s="10">
        <v>0</v>
      </c>
      <c r="Y44" s="10">
        <v>0</v>
      </c>
      <c r="Z44" s="12">
        <f>SUM(J44,P44,R44,T44:U44)</f>
        <v>16</v>
      </c>
      <c r="AA44" s="7">
        <f>SUM(V44:Z44)</f>
        <v>50</v>
      </c>
    </row>
    <row r="45" spans="1:28" ht="46.8" x14ac:dyDescent="0.3">
      <c r="A45" s="40"/>
      <c r="B45" s="41"/>
      <c r="C45" s="41"/>
      <c r="D45" s="26" t="s">
        <v>119</v>
      </c>
      <c r="E45" s="26" t="s">
        <v>96</v>
      </c>
      <c r="F45" s="27" t="s">
        <v>93</v>
      </c>
      <c r="G45" s="42"/>
      <c r="H45" s="27">
        <v>120</v>
      </c>
      <c r="I45" s="27" t="s">
        <v>111</v>
      </c>
      <c r="J45" s="7">
        <f>SUM(K45:O45)</f>
        <v>10</v>
      </c>
      <c r="K45" s="8">
        <v>3</v>
      </c>
      <c r="L45" s="8">
        <v>0</v>
      </c>
      <c r="M45" s="8">
        <v>7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10">
        <v>32</v>
      </c>
      <c r="W45" s="10">
        <v>5</v>
      </c>
      <c r="X45" s="10">
        <v>3</v>
      </c>
      <c r="Y45" s="10">
        <v>0</v>
      </c>
      <c r="Z45" s="12">
        <f>SUM(J45,P45,R45,T45:U45)</f>
        <v>10</v>
      </c>
      <c r="AA45" s="7">
        <f>SUM(V45:Z45)</f>
        <v>50</v>
      </c>
      <c r="AB45" s="19"/>
    </row>
    <row r="46" spans="1:28" ht="31.2" x14ac:dyDescent="0.3">
      <c r="A46" s="40"/>
      <c r="B46" s="41"/>
      <c r="C46" s="26" t="s">
        <v>15</v>
      </c>
      <c r="D46" s="26" t="s">
        <v>105</v>
      </c>
      <c r="E46" s="26" t="s">
        <v>95</v>
      </c>
      <c r="F46" s="27" t="s">
        <v>93</v>
      </c>
      <c r="G46" s="27">
        <v>50</v>
      </c>
      <c r="H46" s="27">
        <v>120</v>
      </c>
      <c r="I46" s="27" t="str">
        <f>H46/60&amp;" ani"</f>
        <v>2 ani</v>
      </c>
      <c r="J46" s="7">
        <f>SUM(K46:O46)</f>
        <v>14</v>
      </c>
      <c r="K46" s="8">
        <v>14</v>
      </c>
      <c r="L46" s="8">
        <v>0</v>
      </c>
      <c r="M46" s="8">
        <v>0</v>
      </c>
      <c r="N46" s="8">
        <v>0</v>
      </c>
      <c r="O46" s="8">
        <v>0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10">
        <v>35</v>
      </c>
      <c r="W46" s="10">
        <v>0</v>
      </c>
      <c r="X46" s="10">
        <v>0</v>
      </c>
      <c r="Y46" s="10">
        <v>0</v>
      </c>
      <c r="Z46" s="12">
        <f>SUM(J46,P46,R46,T46:U46)</f>
        <v>15</v>
      </c>
      <c r="AA46" s="9">
        <f t="shared" ref="AA46" si="37">SUM(V46:Z46)</f>
        <v>50</v>
      </c>
    </row>
    <row r="47" spans="1:28" s="18" customFormat="1" ht="18" x14ac:dyDescent="0.35">
      <c r="A47" s="31" t="s">
        <v>90</v>
      </c>
      <c r="B47" s="32"/>
      <c r="C47" s="32"/>
      <c r="D47" s="32"/>
      <c r="E47" s="32"/>
      <c r="F47" s="32"/>
      <c r="G47" s="32"/>
      <c r="H47" s="32"/>
      <c r="I47" s="33"/>
      <c r="J47" s="11">
        <f t="shared" ref="J47:AA47" si="38">SUM(J44:J46)</f>
        <v>38</v>
      </c>
      <c r="K47" s="11">
        <f t="shared" si="38"/>
        <v>31</v>
      </c>
      <c r="L47" s="11">
        <f t="shared" si="38"/>
        <v>0</v>
      </c>
      <c r="M47" s="11">
        <f t="shared" si="38"/>
        <v>7</v>
      </c>
      <c r="N47" s="11">
        <f t="shared" si="38"/>
        <v>0</v>
      </c>
      <c r="O47" s="11">
        <f t="shared" si="38"/>
        <v>0</v>
      </c>
      <c r="P47" s="11">
        <f t="shared" si="38"/>
        <v>3</v>
      </c>
      <c r="Q47" s="11">
        <f t="shared" si="38"/>
        <v>1</v>
      </c>
      <c r="R47" s="11">
        <f t="shared" si="38"/>
        <v>0</v>
      </c>
      <c r="S47" s="11">
        <f t="shared" si="38"/>
        <v>0</v>
      </c>
      <c r="T47" s="11">
        <f t="shared" si="38"/>
        <v>0</v>
      </c>
      <c r="U47" s="11">
        <f t="shared" si="38"/>
        <v>0</v>
      </c>
      <c r="V47" s="11">
        <f t="shared" si="38"/>
        <v>101</v>
      </c>
      <c r="W47" s="11">
        <f t="shared" si="38"/>
        <v>5</v>
      </c>
      <c r="X47" s="11">
        <f t="shared" si="38"/>
        <v>3</v>
      </c>
      <c r="Y47" s="11">
        <f t="shared" si="38"/>
        <v>0</v>
      </c>
      <c r="Z47" s="13">
        <f t="shared" si="38"/>
        <v>41</v>
      </c>
      <c r="AA47" s="11">
        <f t="shared" si="38"/>
        <v>150</v>
      </c>
    </row>
    <row r="48" spans="1:28" ht="31.2" x14ac:dyDescent="0.3">
      <c r="A48" s="40">
        <v>10</v>
      </c>
      <c r="B48" s="41" t="s">
        <v>71</v>
      </c>
      <c r="C48" s="26" t="s">
        <v>3</v>
      </c>
      <c r="D48" s="26" t="s">
        <v>41</v>
      </c>
      <c r="E48" s="26" t="s">
        <v>95</v>
      </c>
      <c r="F48" s="27" t="s">
        <v>93</v>
      </c>
      <c r="G48" s="27">
        <v>60</v>
      </c>
      <c r="H48" s="27">
        <v>120</v>
      </c>
      <c r="I48" s="27" t="str">
        <f>H48/60&amp;" ani"</f>
        <v>2 ani</v>
      </c>
      <c r="J48" s="7">
        <f>SUM(K48:O48)</f>
        <v>11</v>
      </c>
      <c r="K48" s="8">
        <v>5</v>
      </c>
      <c r="L48" s="8">
        <v>0</v>
      </c>
      <c r="M48" s="8">
        <v>6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9">
        <v>24</v>
      </c>
      <c r="W48" s="9">
        <v>0</v>
      </c>
      <c r="X48" s="9">
        <v>0</v>
      </c>
      <c r="Y48" s="9">
        <v>0</v>
      </c>
      <c r="Z48" s="12">
        <f>SUM(J48,P48,R48,T48:U48)</f>
        <v>11</v>
      </c>
      <c r="AA48" s="9">
        <f t="shared" ref="AA48:AA49" si="39">SUM(V48:Z48)</f>
        <v>35</v>
      </c>
    </row>
    <row r="49" spans="1:27" ht="31.2" x14ac:dyDescent="0.3">
      <c r="A49" s="40"/>
      <c r="B49" s="41"/>
      <c r="C49" s="26" t="s">
        <v>72</v>
      </c>
      <c r="D49" s="26" t="s">
        <v>4</v>
      </c>
      <c r="E49" s="26" t="s">
        <v>95</v>
      </c>
      <c r="F49" s="27" t="s">
        <v>93</v>
      </c>
      <c r="G49" s="27">
        <v>200</v>
      </c>
      <c r="H49" s="27">
        <v>120</v>
      </c>
      <c r="I49" s="27" t="str">
        <f>H49/60&amp;" ani"</f>
        <v>2 ani</v>
      </c>
      <c r="J49" s="7">
        <f>SUM(K49:O49)</f>
        <v>6</v>
      </c>
      <c r="K49" s="8">
        <v>5</v>
      </c>
      <c r="L49" s="8">
        <v>1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9">
        <v>29</v>
      </c>
      <c r="W49" s="9">
        <v>0</v>
      </c>
      <c r="X49" s="9">
        <v>0</v>
      </c>
      <c r="Y49" s="9">
        <v>0</v>
      </c>
      <c r="Z49" s="12">
        <f>SUM(J49,P49,R49,T49:U49)</f>
        <v>6</v>
      </c>
      <c r="AA49" s="9">
        <f t="shared" si="39"/>
        <v>35</v>
      </c>
    </row>
    <row r="50" spans="1:27" s="18" customFormat="1" ht="18" x14ac:dyDescent="0.35">
      <c r="A50" s="31" t="s">
        <v>71</v>
      </c>
      <c r="B50" s="32"/>
      <c r="C50" s="32"/>
      <c r="D50" s="32"/>
      <c r="E50" s="32"/>
      <c r="F50" s="32"/>
      <c r="G50" s="32"/>
      <c r="H50" s="32"/>
      <c r="I50" s="33"/>
      <c r="J50" s="11">
        <f t="shared" ref="J50:AA50" si="40">SUM(J48:J49)</f>
        <v>17</v>
      </c>
      <c r="K50" s="11">
        <f t="shared" si="40"/>
        <v>10</v>
      </c>
      <c r="L50" s="11">
        <f t="shared" si="40"/>
        <v>1</v>
      </c>
      <c r="M50" s="11">
        <f t="shared" si="40"/>
        <v>6</v>
      </c>
      <c r="N50" s="11">
        <f t="shared" si="40"/>
        <v>0</v>
      </c>
      <c r="O50" s="11">
        <f t="shared" si="40"/>
        <v>0</v>
      </c>
      <c r="P50" s="11">
        <f t="shared" si="40"/>
        <v>0</v>
      </c>
      <c r="Q50" s="11">
        <f t="shared" si="40"/>
        <v>0</v>
      </c>
      <c r="R50" s="11">
        <f t="shared" si="40"/>
        <v>0</v>
      </c>
      <c r="S50" s="11">
        <f t="shared" si="40"/>
        <v>0</v>
      </c>
      <c r="T50" s="11">
        <f t="shared" si="40"/>
        <v>0</v>
      </c>
      <c r="U50" s="11">
        <f t="shared" si="40"/>
        <v>0</v>
      </c>
      <c r="V50" s="11">
        <f t="shared" si="40"/>
        <v>53</v>
      </c>
      <c r="W50" s="11">
        <f t="shared" si="40"/>
        <v>0</v>
      </c>
      <c r="X50" s="11">
        <f t="shared" si="40"/>
        <v>0</v>
      </c>
      <c r="Y50" s="11">
        <f t="shared" si="40"/>
        <v>0</v>
      </c>
      <c r="Z50" s="13">
        <f t="shared" si="40"/>
        <v>17</v>
      </c>
      <c r="AA50" s="11">
        <f t="shared" si="40"/>
        <v>70</v>
      </c>
    </row>
    <row r="51" spans="1:27" ht="18" x14ac:dyDescent="0.3">
      <c r="A51" s="40">
        <v>11</v>
      </c>
      <c r="B51" s="41" t="s">
        <v>54</v>
      </c>
      <c r="C51" s="34" t="s">
        <v>8</v>
      </c>
      <c r="D51" s="26" t="s">
        <v>132</v>
      </c>
      <c r="E51" s="26" t="s">
        <v>95</v>
      </c>
      <c r="F51" s="27" t="s">
        <v>93</v>
      </c>
      <c r="G51" s="37">
        <v>50</v>
      </c>
      <c r="H51" s="27">
        <v>120</v>
      </c>
      <c r="I51" s="27" t="str">
        <f t="shared" ref="I51:I60" si="41">H51/60&amp;" ani"</f>
        <v>2 ani</v>
      </c>
      <c r="J51" s="7">
        <f>SUM(K51:O51)</f>
        <v>12</v>
      </c>
      <c r="K51" s="8">
        <v>11</v>
      </c>
      <c r="L51" s="8">
        <v>0</v>
      </c>
      <c r="M51" s="8">
        <v>1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9">
        <v>21</v>
      </c>
      <c r="W51" s="9">
        <v>0</v>
      </c>
      <c r="X51" s="9">
        <v>0</v>
      </c>
      <c r="Y51" s="9">
        <v>0</v>
      </c>
      <c r="Z51" s="12">
        <f>SUM(J51,P51,R51,T51:U51)</f>
        <v>12</v>
      </c>
      <c r="AA51" s="9">
        <f>SUM(V51:Z51)</f>
        <v>33</v>
      </c>
    </row>
    <row r="52" spans="1:27" ht="62.4" x14ac:dyDescent="0.3">
      <c r="A52" s="40"/>
      <c r="B52" s="41"/>
      <c r="C52" s="36"/>
      <c r="D52" s="26" t="s">
        <v>76</v>
      </c>
      <c r="E52" s="26" t="s">
        <v>95</v>
      </c>
      <c r="F52" s="27" t="s">
        <v>93</v>
      </c>
      <c r="G52" s="39"/>
      <c r="H52" s="27">
        <v>120</v>
      </c>
      <c r="I52" s="27" t="str">
        <f t="shared" ref="I52" si="42">H52/60&amp;" ani"</f>
        <v>2 ani</v>
      </c>
      <c r="J52" s="7">
        <f>SUM(K52:O52)</f>
        <v>15</v>
      </c>
      <c r="K52" s="8">
        <v>14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9">
        <v>2</v>
      </c>
      <c r="W52" s="9">
        <v>0</v>
      </c>
      <c r="X52" s="9">
        <v>0</v>
      </c>
      <c r="Y52" s="9">
        <v>0</v>
      </c>
      <c r="Z52" s="12">
        <f>SUM(J52,P52,R52,T52:U52)</f>
        <v>15</v>
      </c>
      <c r="AA52" s="9">
        <f>SUM(V52:Z52)</f>
        <v>17</v>
      </c>
    </row>
    <row r="53" spans="1:27" ht="31.2" x14ac:dyDescent="0.3">
      <c r="A53" s="40"/>
      <c r="B53" s="41"/>
      <c r="C53" s="41" t="s">
        <v>55</v>
      </c>
      <c r="D53" s="26" t="s">
        <v>31</v>
      </c>
      <c r="E53" s="26" t="s">
        <v>95</v>
      </c>
      <c r="F53" s="27" t="s">
        <v>93</v>
      </c>
      <c r="G53" s="42">
        <v>60</v>
      </c>
      <c r="H53" s="27">
        <v>120</v>
      </c>
      <c r="I53" s="27" t="str">
        <f t="shared" si="41"/>
        <v>2 ani</v>
      </c>
      <c r="J53" s="7">
        <f>SUM(K53:O53)</f>
        <v>12</v>
      </c>
      <c r="K53" s="8">
        <v>11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0</v>
      </c>
      <c r="S53" s="8">
        <v>0</v>
      </c>
      <c r="T53" s="8">
        <v>0</v>
      </c>
      <c r="U53" s="8">
        <v>0</v>
      </c>
      <c r="V53" s="9">
        <v>17</v>
      </c>
      <c r="W53" s="9">
        <v>0</v>
      </c>
      <c r="X53" s="9">
        <v>0</v>
      </c>
      <c r="Y53" s="9">
        <v>0</v>
      </c>
      <c r="Z53" s="12">
        <f>SUM(J53,P53,R53,T53:U53)</f>
        <v>13</v>
      </c>
      <c r="AA53" s="9">
        <f t="shared" ref="AA53:AA54" si="43">SUM(V53:Z53)</f>
        <v>30</v>
      </c>
    </row>
    <row r="54" spans="1:27" ht="46.8" x14ac:dyDescent="0.3">
      <c r="A54" s="40"/>
      <c r="B54" s="41"/>
      <c r="C54" s="41"/>
      <c r="D54" s="26" t="s">
        <v>9</v>
      </c>
      <c r="E54" s="26" t="s">
        <v>95</v>
      </c>
      <c r="F54" s="27" t="s">
        <v>93</v>
      </c>
      <c r="G54" s="42"/>
      <c r="H54" s="27">
        <v>120</v>
      </c>
      <c r="I54" s="27" t="str">
        <f t="shared" si="41"/>
        <v>2 ani</v>
      </c>
      <c r="J54" s="7">
        <f>SUM(K54:O54)</f>
        <v>10</v>
      </c>
      <c r="K54" s="8">
        <v>9</v>
      </c>
      <c r="L54" s="8">
        <v>0</v>
      </c>
      <c r="M54" s="8">
        <v>1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9">
        <v>20</v>
      </c>
      <c r="W54" s="9">
        <v>0</v>
      </c>
      <c r="X54" s="9">
        <v>0</v>
      </c>
      <c r="Y54" s="9">
        <v>0</v>
      </c>
      <c r="Z54" s="12">
        <f>SUM(J54,P54,R54,T54:U54)</f>
        <v>10</v>
      </c>
      <c r="AA54" s="9">
        <f t="shared" si="43"/>
        <v>30</v>
      </c>
    </row>
    <row r="55" spans="1:27" s="18" customFormat="1" ht="18" x14ac:dyDescent="0.35">
      <c r="A55" s="31" t="s">
        <v>54</v>
      </c>
      <c r="B55" s="32"/>
      <c r="C55" s="32"/>
      <c r="D55" s="32"/>
      <c r="E55" s="32"/>
      <c r="F55" s="32"/>
      <c r="G55" s="32"/>
      <c r="H55" s="32"/>
      <c r="I55" s="33"/>
      <c r="J55" s="11">
        <f>SUM(J51:J54)</f>
        <v>49</v>
      </c>
      <c r="K55" s="11">
        <f t="shared" ref="K55:Z55" si="44">SUM(K51:K54)</f>
        <v>45</v>
      </c>
      <c r="L55" s="11">
        <f t="shared" ref="L55" si="45">SUM(L51:L54)</f>
        <v>0</v>
      </c>
      <c r="M55" s="11">
        <f t="shared" si="44"/>
        <v>4</v>
      </c>
      <c r="N55" s="11">
        <f t="shared" ref="N55" si="46">SUM(N51:N54)</f>
        <v>0</v>
      </c>
      <c r="O55" s="11">
        <f t="shared" si="44"/>
        <v>0</v>
      </c>
      <c r="P55" s="11">
        <f t="shared" si="44"/>
        <v>1</v>
      </c>
      <c r="Q55" s="11">
        <f t="shared" si="44"/>
        <v>1</v>
      </c>
      <c r="R55" s="11">
        <f t="shared" si="44"/>
        <v>0</v>
      </c>
      <c r="S55" s="11">
        <f t="shared" si="44"/>
        <v>0</v>
      </c>
      <c r="T55" s="11">
        <f t="shared" si="44"/>
        <v>0</v>
      </c>
      <c r="U55" s="11">
        <f t="shared" si="44"/>
        <v>0</v>
      </c>
      <c r="V55" s="11">
        <f t="shared" si="44"/>
        <v>60</v>
      </c>
      <c r="W55" s="11">
        <f t="shared" si="44"/>
        <v>0</v>
      </c>
      <c r="X55" s="11">
        <f t="shared" si="44"/>
        <v>0</v>
      </c>
      <c r="Y55" s="11">
        <f t="shared" si="44"/>
        <v>0</v>
      </c>
      <c r="Z55" s="13">
        <f t="shared" si="44"/>
        <v>50</v>
      </c>
      <c r="AA55" s="11">
        <f>SUM(AA51:AA54)</f>
        <v>110</v>
      </c>
    </row>
    <row r="56" spans="1:27" ht="31.2" x14ac:dyDescent="0.3">
      <c r="A56" s="40">
        <v>12</v>
      </c>
      <c r="B56" s="41" t="s">
        <v>50</v>
      </c>
      <c r="C56" s="26" t="s">
        <v>10</v>
      </c>
      <c r="D56" s="26" t="s">
        <v>35</v>
      </c>
      <c r="E56" s="26" t="s">
        <v>95</v>
      </c>
      <c r="F56" s="27" t="s">
        <v>93</v>
      </c>
      <c r="G56" s="27">
        <v>50</v>
      </c>
      <c r="H56" s="27">
        <v>120</v>
      </c>
      <c r="I56" s="27" t="str">
        <f t="shared" si="41"/>
        <v>2 ani</v>
      </c>
      <c r="J56" s="7">
        <f>SUM(K56:O56)</f>
        <v>8</v>
      </c>
      <c r="K56" s="28">
        <v>7</v>
      </c>
      <c r="L56" s="8">
        <v>0</v>
      </c>
      <c r="M56" s="28">
        <v>1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9">
        <v>41</v>
      </c>
      <c r="W56" s="24">
        <v>1</v>
      </c>
      <c r="X56" s="9">
        <v>0</v>
      </c>
      <c r="Y56" s="9">
        <v>0</v>
      </c>
      <c r="Z56" s="12">
        <f>SUM(J56,P56,R56,T56:U56)</f>
        <v>8</v>
      </c>
      <c r="AA56" s="9">
        <f t="shared" ref="AA56:AA57" si="47">SUM(V56:Z56)</f>
        <v>50</v>
      </c>
    </row>
    <row r="57" spans="1:27" ht="31.2" x14ac:dyDescent="0.3">
      <c r="A57" s="40"/>
      <c r="B57" s="41"/>
      <c r="C57" s="26" t="s">
        <v>52</v>
      </c>
      <c r="D57" s="26" t="s">
        <v>36</v>
      </c>
      <c r="E57" s="26" t="s">
        <v>95</v>
      </c>
      <c r="F57" s="27" t="s">
        <v>93</v>
      </c>
      <c r="G57" s="27">
        <v>50</v>
      </c>
      <c r="H57" s="27">
        <v>120</v>
      </c>
      <c r="I57" s="27" t="str">
        <f>H57/60&amp;" ani"</f>
        <v>2 ani</v>
      </c>
      <c r="J57" s="7">
        <f>SUM(K57:O57)</f>
        <v>9</v>
      </c>
      <c r="K57" s="28">
        <v>8</v>
      </c>
      <c r="L57" s="28">
        <v>0</v>
      </c>
      <c r="M57" s="28">
        <v>1</v>
      </c>
      <c r="N57" s="28">
        <v>0</v>
      </c>
      <c r="O57" s="28">
        <v>0</v>
      </c>
      <c r="P57" s="28">
        <v>1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9">
        <v>37</v>
      </c>
      <c r="W57" s="24">
        <v>1</v>
      </c>
      <c r="X57" s="9">
        <v>0</v>
      </c>
      <c r="Y57" s="9">
        <v>0</v>
      </c>
      <c r="Z57" s="12">
        <f>SUM(J57,P57,R57,T57:U57)</f>
        <v>10</v>
      </c>
      <c r="AA57" s="9">
        <f t="shared" si="47"/>
        <v>48</v>
      </c>
    </row>
    <row r="58" spans="1:27" ht="18" x14ac:dyDescent="0.3">
      <c r="A58" s="40"/>
      <c r="B58" s="41"/>
      <c r="C58" s="41" t="s">
        <v>51</v>
      </c>
      <c r="D58" s="26" t="s">
        <v>34</v>
      </c>
      <c r="E58" s="26" t="s">
        <v>95</v>
      </c>
      <c r="F58" s="27" t="s">
        <v>93</v>
      </c>
      <c r="G58" s="42">
        <v>120</v>
      </c>
      <c r="H58" s="27">
        <v>120</v>
      </c>
      <c r="I58" s="27" t="str">
        <f t="shared" si="41"/>
        <v>2 ani</v>
      </c>
      <c r="J58" s="7">
        <f>SUM(K58:O58)</f>
        <v>7</v>
      </c>
      <c r="K58" s="28">
        <v>6</v>
      </c>
      <c r="L58" s="28">
        <v>0</v>
      </c>
      <c r="M58" s="28">
        <v>1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9">
        <v>52</v>
      </c>
      <c r="W58" s="24">
        <v>1</v>
      </c>
      <c r="X58" s="9">
        <v>0</v>
      </c>
      <c r="Y58" s="9">
        <v>0</v>
      </c>
      <c r="Z58" s="12">
        <f>SUM(J58,P58,R58,T58:U58)</f>
        <v>7</v>
      </c>
      <c r="AA58" s="7">
        <f t="shared" ref="AA58:AA60" si="48">SUM(V58:Z58)</f>
        <v>60</v>
      </c>
    </row>
    <row r="59" spans="1:27" ht="46.8" x14ac:dyDescent="0.3">
      <c r="A59" s="40"/>
      <c r="B59" s="41"/>
      <c r="C59" s="41"/>
      <c r="D59" s="26" t="s">
        <v>78</v>
      </c>
      <c r="E59" s="26" t="s">
        <v>95</v>
      </c>
      <c r="F59" s="27" t="s">
        <v>93</v>
      </c>
      <c r="G59" s="42"/>
      <c r="H59" s="27">
        <v>120</v>
      </c>
      <c r="I59" s="27" t="str">
        <f t="shared" si="41"/>
        <v>2 ani</v>
      </c>
      <c r="J59" s="7">
        <f>SUM(K59:O59)</f>
        <v>6</v>
      </c>
      <c r="K59" s="28">
        <v>6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9">
        <v>53</v>
      </c>
      <c r="W59" s="24">
        <v>1</v>
      </c>
      <c r="X59" s="9">
        <v>0</v>
      </c>
      <c r="Y59" s="9">
        <v>0</v>
      </c>
      <c r="Z59" s="12">
        <f>SUM(J59,P59,R59,T59:U59)</f>
        <v>6</v>
      </c>
      <c r="AA59" s="7">
        <f t="shared" si="48"/>
        <v>60</v>
      </c>
    </row>
    <row r="60" spans="1:27" ht="46.8" x14ac:dyDescent="0.3">
      <c r="A60" s="40"/>
      <c r="B60" s="41"/>
      <c r="C60" s="26" t="s">
        <v>11</v>
      </c>
      <c r="D60" s="26" t="s">
        <v>92</v>
      </c>
      <c r="E60" s="26" t="s">
        <v>95</v>
      </c>
      <c r="F60" s="27" t="s">
        <v>93</v>
      </c>
      <c r="G60" s="27">
        <v>75</v>
      </c>
      <c r="H60" s="27">
        <v>120</v>
      </c>
      <c r="I60" s="27" t="str">
        <f t="shared" si="41"/>
        <v>2 ani</v>
      </c>
      <c r="J60" s="7">
        <f>SUM(K60:O60)</f>
        <v>10</v>
      </c>
      <c r="K60" s="28">
        <v>9</v>
      </c>
      <c r="L60" s="28">
        <v>0</v>
      </c>
      <c r="M60" s="28">
        <v>1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9">
        <v>63</v>
      </c>
      <c r="W60" s="24">
        <v>1</v>
      </c>
      <c r="X60" s="9">
        <v>0</v>
      </c>
      <c r="Y60" s="9">
        <v>0</v>
      </c>
      <c r="Z60" s="12">
        <f>SUM(J60,P60,R60,T60:U60)</f>
        <v>10</v>
      </c>
      <c r="AA60" s="9">
        <f t="shared" si="48"/>
        <v>74</v>
      </c>
    </row>
    <row r="61" spans="1:27" s="18" customFormat="1" ht="18" x14ac:dyDescent="0.35">
      <c r="A61" s="31" t="s">
        <v>50</v>
      </c>
      <c r="B61" s="32"/>
      <c r="C61" s="32"/>
      <c r="D61" s="32"/>
      <c r="E61" s="32"/>
      <c r="F61" s="32"/>
      <c r="G61" s="32"/>
      <c r="H61" s="32"/>
      <c r="I61" s="33"/>
      <c r="J61" s="11">
        <f>SUM(J56:J60)</f>
        <v>40</v>
      </c>
      <c r="K61" s="11">
        <f t="shared" ref="K61:L61" si="49">SUM(K56:K60)</f>
        <v>36</v>
      </c>
      <c r="L61" s="11">
        <f t="shared" si="49"/>
        <v>0</v>
      </c>
      <c r="M61" s="11">
        <f t="shared" ref="M61:Z61" si="50">SUM(M56:M60)</f>
        <v>4</v>
      </c>
      <c r="N61" s="11">
        <f t="shared" ref="N61" si="51">SUM(N56:N60)</f>
        <v>0</v>
      </c>
      <c r="O61" s="11">
        <f t="shared" si="50"/>
        <v>0</v>
      </c>
      <c r="P61" s="11">
        <f t="shared" si="50"/>
        <v>1</v>
      </c>
      <c r="Q61" s="11">
        <f t="shared" si="50"/>
        <v>0</v>
      </c>
      <c r="R61" s="11">
        <f t="shared" si="50"/>
        <v>0</v>
      </c>
      <c r="S61" s="11">
        <f t="shared" si="50"/>
        <v>0</v>
      </c>
      <c r="T61" s="11">
        <f t="shared" si="50"/>
        <v>0</v>
      </c>
      <c r="U61" s="11">
        <f t="shared" si="50"/>
        <v>0</v>
      </c>
      <c r="V61" s="11">
        <f t="shared" si="50"/>
        <v>246</v>
      </c>
      <c r="W61" s="11">
        <f t="shared" si="50"/>
        <v>5</v>
      </c>
      <c r="X61" s="11">
        <f t="shared" si="50"/>
        <v>0</v>
      </c>
      <c r="Y61" s="11">
        <f t="shared" si="50"/>
        <v>0</v>
      </c>
      <c r="Z61" s="13">
        <f t="shared" si="50"/>
        <v>41</v>
      </c>
      <c r="AA61" s="11">
        <f>SUM(AA56:AA60)</f>
        <v>292</v>
      </c>
    </row>
    <row r="62" spans="1:27" ht="31.2" x14ac:dyDescent="0.3">
      <c r="A62" s="40">
        <v>13</v>
      </c>
      <c r="B62" s="41" t="s">
        <v>56</v>
      </c>
      <c r="C62" s="41" t="s">
        <v>57</v>
      </c>
      <c r="D62" s="26" t="s">
        <v>18</v>
      </c>
      <c r="E62" s="26" t="s">
        <v>95</v>
      </c>
      <c r="F62" s="27" t="s">
        <v>93</v>
      </c>
      <c r="G62" s="42">
        <v>200</v>
      </c>
      <c r="H62" s="27">
        <v>120</v>
      </c>
      <c r="I62" s="27" t="str">
        <f t="shared" ref="I62:I75" si="52">H62/60&amp;" ani"</f>
        <v>2 ani</v>
      </c>
      <c r="J62" s="7">
        <f t="shared" ref="J62:J69" si="53">SUM(K62:O62)</f>
        <v>16</v>
      </c>
      <c r="K62" s="8">
        <v>12</v>
      </c>
      <c r="L62" s="8">
        <v>1</v>
      </c>
      <c r="M62" s="8">
        <v>3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9">
        <v>29</v>
      </c>
      <c r="W62" s="9">
        <v>2</v>
      </c>
      <c r="X62" s="9">
        <v>2</v>
      </c>
      <c r="Y62" s="7">
        <v>0</v>
      </c>
      <c r="Z62" s="12">
        <f t="shared" ref="Z62:Z69" si="54">SUM(J62,P62,R62,T62:U62)</f>
        <v>17</v>
      </c>
      <c r="AA62" s="9">
        <f>SUM(V62:Z62)</f>
        <v>50</v>
      </c>
    </row>
    <row r="63" spans="1:27" ht="31.2" x14ac:dyDescent="0.3">
      <c r="A63" s="40"/>
      <c r="B63" s="41"/>
      <c r="C63" s="41"/>
      <c r="D63" s="26" t="s">
        <v>20</v>
      </c>
      <c r="E63" s="26" t="s">
        <v>95</v>
      </c>
      <c r="F63" s="27" t="s">
        <v>93</v>
      </c>
      <c r="G63" s="42"/>
      <c r="H63" s="27">
        <v>120</v>
      </c>
      <c r="I63" s="27" t="str">
        <f t="shared" si="52"/>
        <v>2 ani</v>
      </c>
      <c r="J63" s="7">
        <f t="shared" si="53"/>
        <v>15</v>
      </c>
      <c r="K63" s="8">
        <v>13</v>
      </c>
      <c r="L63" s="8">
        <v>0</v>
      </c>
      <c r="M63" s="8">
        <v>2</v>
      </c>
      <c r="N63" s="8">
        <v>0</v>
      </c>
      <c r="O63" s="8">
        <v>0</v>
      </c>
      <c r="P63" s="8">
        <v>1</v>
      </c>
      <c r="Q63" s="8">
        <v>0</v>
      </c>
      <c r="R63" s="8">
        <v>0</v>
      </c>
      <c r="S63" s="8">
        <v>0</v>
      </c>
      <c r="T63" s="8">
        <v>1</v>
      </c>
      <c r="U63" s="8">
        <v>0</v>
      </c>
      <c r="V63" s="9">
        <v>29</v>
      </c>
      <c r="W63" s="9">
        <v>2</v>
      </c>
      <c r="X63" s="9">
        <v>2</v>
      </c>
      <c r="Y63" s="7">
        <v>0</v>
      </c>
      <c r="Z63" s="12">
        <f t="shared" si="54"/>
        <v>17</v>
      </c>
      <c r="AA63" s="9">
        <f t="shared" ref="AA63:AA69" si="55">SUM(V63:Z63)</f>
        <v>50</v>
      </c>
    </row>
    <row r="64" spans="1:27" ht="31.2" x14ac:dyDescent="0.3">
      <c r="A64" s="40"/>
      <c r="B64" s="41"/>
      <c r="C64" s="41"/>
      <c r="D64" s="26" t="s">
        <v>19</v>
      </c>
      <c r="E64" s="26" t="s">
        <v>95</v>
      </c>
      <c r="F64" s="27" t="s">
        <v>93</v>
      </c>
      <c r="G64" s="42"/>
      <c r="H64" s="27">
        <v>120</v>
      </c>
      <c r="I64" s="27" t="str">
        <f t="shared" si="52"/>
        <v>2 ani</v>
      </c>
      <c r="J64" s="7">
        <f t="shared" si="53"/>
        <v>15</v>
      </c>
      <c r="K64" s="8">
        <v>13</v>
      </c>
      <c r="L64" s="8">
        <v>0</v>
      </c>
      <c r="M64" s="8">
        <v>2</v>
      </c>
      <c r="N64" s="8">
        <v>0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9">
        <v>30</v>
      </c>
      <c r="W64" s="9">
        <v>2</v>
      </c>
      <c r="X64" s="9">
        <v>2</v>
      </c>
      <c r="Y64" s="7">
        <v>0</v>
      </c>
      <c r="Z64" s="12">
        <f t="shared" si="54"/>
        <v>16</v>
      </c>
      <c r="AA64" s="9">
        <f t="shared" si="55"/>
        <v>50</v>
      </c>
    </row>
    <row r="65" spans="1:27" ht="46.8" x14ac:dyDescent="0.3">
      <c r="A65" s="40"/>
      <c r="B65" s="41"/>
      <c r="C65" s="26" t="s">
        <v>59</v>
      </c>
      <c r="D65" s="26" t="s">
        <v>17</v>
      </c>
      <c r="E65" s="26" t="s">
        <v>95</v>
      </c>
      <c r="F65" s="27" t="s">
        <v>93</v>
      </c>
      <c r="G65" s="27">
        <v>150</v>
      </c>
      <c r="H65" s="27">
        <v>120</v>
      </c>
      <c r="I65" s="27" t="str">
        <f t="shared" si="52"/>
        <v>2 ani</v>
      </c>
      <c r="J65" s="7">
        <f t="shared" si="53"/>
        <v>15</v>
      </c>
      <c r="K65" s="8">
        <v>12</v>
      </c>
      <c r="L65" s="8">
        <v>0</v>
      </c>
      <c r="M65" s="8">
        <v>3</v>
      </c>
      <c r="N65" s="8">
        <v>0</v>
      </c>
      <c r="O65" s="8">
        <v>0</v>
      </c>
      <c r="P65" s="8">
        <v>1</v>
      </c>
      <c r="Q65" s="8">
        <v>0</v>
      </c>
      <c r="R65" s="8">
        <v>0</v>
      </c>
      <c r="S65" s="8">
        <v>0</v>
      </c>
      <c r="T65" s="8">
        <v>1</v>
      </c>
      <c r="U65" s="8">
        <v>0</v>
      </c>
      <c r="V65" s="9">
        <v>29</v>
      </c>
      <c r="W65" s="9">
        <v>2</v>
      </c>
      <c r="X65" s="9">
        <v>2</v>
      </c>
      <c r="Y65" s="7">
        <v>0</v>
      </c>
      <c r="Z65" s="12">
        <f t="shared" si="54"/>
        <v>17</v>
      </c>
      <c r="AA65" s="9">
        <f t="shared" si="55"/>
        <v>50</v>
      </c>
    </row>
    <row r="66" spans="1:27" ht="31.2" x14ac:dyDescent="0.3">
      <c r="A66" s="40"/>
      <c r="B66" s="41"/>
      <c r="C66" s="41" t="s">
        <v>58</v>
      </c>
      <c r="D66" s="26" t="s">
        <v>22</v>
      </c>
      <c r="E66" s="26" t="s">
        <v>95</v>
      </c>
      <c r="F66" s="27" t="s">
        <v>93</v>
      </c>
      <c r="G66" s="42">
        <v>100</v>
      </c>
      <c r="H66" s="27">
        <v>120</v>
      </c>
      <c r="I66" s="27" t="str">
        <f t="shared" si="52"/>
        <v>2 ani</v>
      </c>
      <c r="J66" s="7">
        <f t="shared" si="53"/>
        <v>16</v>
      </c>
      <c r="K66" s="8">
        <v>14</v>
      </c>
      <c r="L66" s="8">
        <v>0</v>
      </c>
      <c r="M66" s="8">
        <v>2</v>
      </c>
      <c r="N66" s="8">
        <v>0</v>
      </c>
      <c r="O66" s="8">
        <v>0</v>
      </c>
      <c r="P66" s="8">
        <v>1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9">
        <v>33</v>
      </c>
      <c r="W66" s="9">
        <v>0</v>
      </c>
      <c r="X66" s="9">
        <v>0</v>
      </c>
      <c r="Y66" s="7">
        <v>0</v>
      </c>
      <c r="Z66" s="12">
        <f t="shared" si="54"/>
        <v>17</v>
      </c>
      <c r="AA66" s="9">
        <f t="shared" si="55"/>
        <v>50</v>
      </c>
    </row>
    <row r="67" spans="1:27" ht="46.8" x14ac:dyDescent="0.3">
      <c r="A67" s="40"/>
      <c r="B67" s="41"/>
      <c r="C67" s="41"/>
      <c r="D67" s="26" t="s">
        <v>21</v>
      </c>
      <c r="E67" s="26" t="s">
        <v>95</v>
      </c>
      <c r="F67" s="27" t="s">
        <v>93</v>
      </c>
      <c r="G67" s="42"/>
      <c r="H67" s="27">
        <v>120</v>
      </c>
      <c r="I67" s="27" t="str">
        <f t="shared" si="52"/>
        <v>2 ani</v>
      </c>
      <c r="J67" s="7">
        <f t="shared" si="53"/>
        <v>15</v>
      </c>
      <c r="K67" s="8">
        <v>13</v>
      </c>
      <c r="L67" s="8">
        <v>0</v>
      </c>
      <c r="M67" s="8">
        <v>2</v>
      </c>
      <c r="N67" s="8">
        <v>0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9">
        <v>30</v>
      </c>
      <c r="W67" s="9">
        <v>2</v>
      </c>
      <c r="X67" s="9">
        <v>2</v>
      </c>
      <c r="Y67" s="7">
        <v>0</v>
      </c>
      <c r="Z67" s="12">
        <f t="shared" si="54"/>
        <v>16</v>
      </c>
      <c r="AA67" s="9">
        <f t="shared" si="55"/>
        <v>50</v>
      </c>
    </row>
    <row r="68" spans="1:27" ht="31.2" x14ac:dyDescent="0.3">
      <c r="A68" s="40"/>
      <c r="B68" s="41"/>
      <c r="C68" s="26" t="s">
        <v>60</v>
      </c>
      <c r="D68" s="26" t="s">
        <v>23</v>
      </c>
      <c r="E68" s="26" t="s">
        <v>95</v>
      </c>
      <c r="F68" s="27" t="s">
        <v>93</v>
      </c>
      <c r="G68" s="27">
        <v>100</v>
      </c>
      <c r="H68" s="27">
        <v>120</v>
      </c>
      <c r="I68" s="27" t="str">
        <f t="shared" si="52"/>
        <v>2 ani</v>
      </c>
      <c r="J68" s="7">
        <f t="shared" si="53"/>
        <v>16</v>
      </c>
      <c r="K68" s="8">
        <v>13</v>
      </c>
      <c r="L68" s="8">
        <v>0</v>
      </c>
      <c r="M68" s="8">
        <v>3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9">
        <v>29</v>
      </c>
      <c r="W68" s="9">
        <v>2</v>
      </c>
      <c r="X68" s="9">
        <v>2</v>
      </c>
      <c r="Y68" s="7">
        <v>0</v>
      </c>
      <c r="Z68" s="12">
        <f t="shared" si="54"/>
        <v>17</v>
      </c>
      <c r="AA68" s="9">
        <f t="shared" si="55"/>
        <v>50</v>
      </c>
    </row>
    <row r="69" spans="1:27" ht="46.8" x14ac:dyDescent="0.3">
      <c r="A69" s="40"/>
      <c r="B69" s="41"/>
      <c r="C69" s="26" t="s">
        <v>14</v>
      </c>
      <c r="D69" s="26" t="s">
        <v>97</v>
      </c>
      <c r="E69" s="26" t="s">
        <v>95</v>
      </c>
      <c r="F69" s="27" t="s">
        <v>93</v>
      </c>
      <c r="G69" s="27">
        <v>50</v>
      </c>
      <c r="H69" s="27">
        <v>120</v>
      </c>
      <c r="I69" s="27" t="str">
        <f t="shared" si="52"/>
        <v>2 ani</v>
      </c>
      <c r="J69" s="7">
        <f t="shared" si="53"/>
        <v>16</v>
      </c>
      <c r="K69" s="8">
        <v>13</v>
      </c>
      <c r="L69" s="8">
        <v>0</v>
      </c>
      <c r="M69" s="8">
        <v>3</v>
      </c>
      <c r="N69" s="8">
        <v>0</v>
      </c>
      <c r="O69" s="8">
        <v>0</v>
      </c>
      <c r="P69" s="8">
        <v>1</v>
      </c>
      <c r="Q69" s="8">
        <v>1</v>
      </c>
      <c r="R69" s="8">
        <v>0</v>
      </c>
      <c r="S69" s="8">
        <v>0</v>
      </c>
      <c r="T69" s="8">
        <v>0</v>
      </c>
      <c r="U69" s="8">
        <v>0</v>
      </c>
      <c r="V69" s="9">
        <v>33</v>
      </c>
      <c r="W69" s="9">
        <v>0</v>
      </c>
      <c r="X69" s="9">
        <v>0</v>
      </c>
      <c r="Y69" s="7">
        <v>0</v>
      </c>
      <c r="Z69" s="12">
        <f t="shared" si="54"/>
        <v>17</v>
      </c>
      <c r="AA69" s="9">
        <f t="shared" si="55"/>
        <v>50</v>
      </c>
    </row>
    <row r="70" spans="1:27" s="18" customFormat="1" ht="18" x14ac:dyDescent="0.35">
      <c r="A70" s="31" t="s">
        <v>56</v>
      </c>
      <c r="B70" s="32"/>
      <c r="C70" s="32"/>
      <c r="D70" s="32"/>
      <c r="E70" s="32"/>
      <c r="F70" s="32"/>
      <c r="G70" s="32"/>
      <c r="H70" s="32"/>
      <c r="I70" s="33"/>
      <c r="J70" s="11">
        <f>SUM(J62:J69)</f>
        <v>124</v>
      </c>
      <c r="K70" s="11">
        <f t="shared" ref="K70:Z70" si="56">SUM(K62:K69)</f>
        <v>103</v>
      </c>
      <c r="L70" s="11">
        <f t="shared" ref="L70" si="57">SUM(L62:L69)</f>
        <v>1</v>
      </c>
      <c r="M70" s="11">
        <f t="shared" si="56"/>
        <v>20</v>
      </c>
      <c r="N70" s="11">
        <f t="shared" ref="N70" si="58">SUM(N62:N69)</f>
        <v>0</v>
      </c>
      <c r="O70" s="11">
        <f t="shared" si="56"/>
        <v>0</v>
      </c>
      <c r="P70" s="11">
        <f t="shared" si="56"/>
        <v>8</v>
      </c>
      <c r="Q70" s="11">
        <f t="shared" si="56"/>
        <v>3</v>
      </c>
      <c r="R70" s="11">
        <f t="shared" si="56"/>
        <v>0</v>
      </c>
      <c r="S70" s="11">
        <f t="shared" si="56"/>
        <v>0</v>
      </c>
      <c r="T70" s="11">
        <f t="shared" si="56"/>
        <v>2</v>
      </c>
      <c r="U70" s="11">
        <f t="shared" si="56"/>
        <v>0</v>
      </c>
      <c r="V70" s="11">
        <f t="shared" si="56"/>
        <v>242</v>
      </c>
      <c r="W70" s="11">
        <f t="shared" si="56"/>
        <v>12</v>
      </c>
      <c r="X70" s="11">
        <f t="shared" si="56"/>
        <v>12</v>
      </c>
      <c r="Y70" s="11">
        <f t="shared" si="56"/>
        <v>0</v>
      </c>
      <c r="Z70" s="13">
        <f t="shared" si="56"/>
        <v>134</v>
      </c>
      <c r="AA70" s="11">
        <f>SUM(AA62:AA69)</f>
        <v>400</v>
      </c>
    </row>
    <row r="71" spans="1:27" ht="18" x14ac:dyDescent="0.3">
      <c r="A71" s="40">
        <v>14</v>
      </c>
      <c r="B71" s="41" t="s">
        <v>44</v>
      </c>
      <c r="C71" s="41" t="s">
        <v>6</v>
      </c>
      <c r="D71" s="26" t="s">
        <v>40</v>
      </c>
      <c r="E71" s="26" t="s">
        <v>95</v>
      </c>
      <c r="F71" s="27" t="s">
        <v>93</v>
      </c>
      <c r="G71" s="42">
        <v>250</v>
      </c>
      <c r="H71" s="27">
        <v>120</v>
      </c>
      <c r="I71" s="27" t="str">
        <f t="shared" si="52"/>
        <v>2 ani</v>
      </c>
      <c r="J71" s="7">
        <f>SUM(K71:O71)</f>
        <v>9</v>
      </c>
      <c r="K71" s="8">
        <v>9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9">
        <v>41</v>
      </c>
      <c r="W71" s="9">
        <v>0</v>
      </c>
      <c r="X71" s="9">
        <v>0</v>
      </c>
      <c r="Y71" s="9">
        <v>0</v>
      </c>
      <c r="Z71" s="12">
        <f>SUM(J71,P71,R71,T71:U71)</f>
        <v>9</v>
      </c>
      <c r="AA71" s="7">
        <f>SUM(V71:Z71)</f>
        <v>50</v>
      </c>
    </row>
    <row r="72" spans="1:27" ht="31.2" x14ac:dyDescent="0.3">
      <c r="A72" s="40"/>
      <c r="B72" s="41"/>
      <c r="C72" s="41"/>
      <c r="D72" s="26" t="s">
        <v>39</v>
      </c>
      <c r="E72" s="26" t="s">
        <v>95</v>
      </c>
      <c r="F72" s="27" t="s">
        <v>93</v>
      </c>
      <c r="G72" s="42"/>
      <c r="H72" s="27">
        <v>120</v>
      </c>
      <c r="I72" s="27" t="str">
        <f t="shared" si="52"/>
        <v>2 ani</v>
      </c>
      <c r="J72" s="7">
        <f>SUM(K72:O72)</f>
        <v>9</v>
      </c>
      <c r="K72" s="8">
        <v>9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9">
        <v>41</v>
      </c>
      <c r="W72" s="9">
        <v>0</v>
      </c>
      <c r="X72" s="9">
        <v>0</v>
      </c>
      <c r="Y72" s="9">
        <v>0</v>
      </c>
      <c r="Z72" s="12">
        <f>SUM(J72,P72,R72,T72:U72)</f>
        <v>9</v>
      </c>
      <c r="AA72" s="7">
        <f t="shared" ref="AA72:AA75" si="59">SUM(V72:Z72)</f>
        <v>50</v>
      </c>
    </row>
    <row r="73" spans="1:27" ht="18" x14ac:dyDescent="0.3">
      <c r="A73" s="40"/>
      <c r="B73" s="41"/>
      <c r="C73" s="41"/>
      <c r="D73" s="26" t="s">
        <v>38</v>
      </c>
      <c r="E73" s="26" t="s">
        <v>95</v>
      </c>
      <c r="F73" s="27" t="s">
        <v>93</v>
      </c>
      <c r="G73" s="42"/>
      <c r="H73" s="27">
        <v>120</v>
      </c>
      <c r="I73" s="27" t="str">
        <f t="shared" si="52"/>
        <v>2 ani</v>
      </c>
      <c r="J73" s="7">
        <f>SUM(K73:O73)</f>
        <v>9</v>
      </c>
      <c r="K73" s="8">
        <v>9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9">
        <v>41</v>
      </c>
      <c r="W73" s="9">
        <v>0</v>
      </c>
      <c r="X73" s="9">
        <v>0</v>
      </c>
      <c r="Y73" s="9">
        <v>0</v>
      </c>
      <c r="Z73" s="12">
        <f>SUM(J73,P73,R73,T73:U73)</f>
        <v>9</v>
      </c>
      <c r="AA73" s="7">
        <f t="shared" si="59"/>
        <v>50</v>
      </c>
    </row>
    <row r="74" spans="1:27" ht="78" x14ac:dyDescent="0.3">
      <c r="A74" s="40"/>
      <c r="B74" s="41"/>
      <c r="C74" s="41"/>
      <c r="D74" s="26" t="s">
        <v>87</v>
      </c>
      <c r="E74" s="26" t="s">
        <v>95</v>
      </c>
      <c r="F74" s="27" t="s">
        <v>93</v>
      </c>
      <c r="G74" s="42"/>
      <c r="H74" s="27">
        <v>120</v>
      </c>
      <c r="I74" s="27" t="str">
        <f t="shared" si="52"/>
        <v>2 ani</v>
      </c>
      <c r="J74" s="7">
        <f>SUM(K74:O74)</f>
        <v>9</v>
      </c>
      <c r="K74" s="8">
        <v>9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9">
        <v>41</v>
      </c>
      <c r="W74" s="9">
        <v>0</v>
      </c>
      <c r="X74" s="9">
        <v>0</v>
      </c>
      <c r="Y74" s="9">
        <v>0</v>
      </c>
      <c r="Z74" s="12">
        <f>SUM(J74,P74,R74,T74:U74)</f>
        <v>9</v>
      </c>
      <c r="AA74" s="7">
        <f t="shared" si="59"/>
        <v>50</v>
      </c>
    </row>
    <row r="75" spans="1:27" ht="31.2" x14ac:dyDescent="0.3">
      <c r="A75" s="40"/>
      <c r="B75" s="41"/>
      <c r="C75" s="41"/>
      <c r="D75" s="26" t="s">
        <v>7</v>
      </c>
      <c r="E75" s="26" t="s">
        <v>95</v>
      </c>
      <c r="F75" s="27" t="s">
        <v>93</v>
      </c>
      <c r="G75" s="42"/>
      <c r="H75" s="27">
        <v>120</v>
      </c>
      <c r="I75" s="27" t="str">
        <f t="shared" si="52"/>
        <v>2 ani</v>
      </c>
      <c r="J75" s="7">
        <f>SUM(K75:O75)</f>
        <v>8</v>
      </c>
      <c r="K75" s="8">
        <v>8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9">
        <v>42</v>
      </c>
      <c r="W75" s="9">
        <v>0</v>
      </c>
      <c r="X75" s="9">
        <v>0</v>
      </c>
      <c r="Y75" s="9">
        <v>0</v>
      </c>
      <c r="Z75" s="12">
        <f>SUM(J75,P75,R75,T75:U75)</f>
        <v>8</v>
      </c>
      <c r="AA75" s="7">
        <f t="shared" si="59"/>
        <v>50</v>
      </c>
    </row>
    <row r="76" spans="1:27" s="18" customFormat="1" ht="18" x14ac:dyDescent="0.35">
      <c r="A76" s="31" t="s">
        <v>44</v>
      </c>
      <c r="B76" s="32"/>
      <c r="C76" s="32"/>
      <c r="D76" s="32"/>
      <c r="E76" s="32"/>
      <c r="F76" s="32"/>
      <c r="G76" s="32"/>
      <c r="H76" s="32"/>
      <c r="I76" s="33"/>
      <c r="J76" s="11">
        <f>SUM(J71:J75)</f>
        <v>44</v>
      </c>
      <c r="K76" s="11">
        <f t="shared" ref="K76:Z76" si="60">SUM(K71:K75)</f>
        <v>44</v>
      </c>
      <c r="L76" s="11">
        <f t="shared" ref="L76" si="61">SUM(L71:L75)</f>
        <v>0</v>
      </c>
      <c r="M76" s="11">
        <f t="shared" si="60"/>
        <v>0</v>
      </c>
      <c r="N76" s="11">
        <f t="shared" ref="N76" si="62">SUM(N71:N75)</f>
        <v>0</v>
      </c>
      <c r="O76" s="11">
        <f t="shared" si="60"/>
        <v>0</v>
      </c>
      <c r="P76" s="11">
        <f t="shared" si="60"/>
        <v>0</v>
      </c>
      <c r="Q76" s="11">
        <f t="shared" si="60"/>
        <v>0</v>
      </c>
      <c r="R76" s="11">
        <f t="shared" si="60"/>
        <v>0</v>
      </c>
      <c r="S76" s="11">
        <f t="shared" si="60"/>
        <v>0</v>
      </c>
      <c r="T76" s="11">
        <f t="shared" si="60"/>
        <v>0</v>
      </c>
      <c r="U76" s="11">
        <f t="shared" si="60"/>
        <v>0</v>
      </c>
      <c r="V76" s="11">
        <f t="shared" si="60"/>
        <v>206</v>
      </c>
      <c r="W76" s="11">
        <f t="shared" si="60"/>
        <v>0</v>
      </c>
      <c r="X76" s="11">
        <f t="shared" si="60"/>
        <v>0</v>
      </c>
      <c r="Y76" s="11">
        <f t="shared" si="60"/>
        <v>0</v>
      </c>
      <c r="Z76" s="13">
        <f t="shared" si="60"/>
        <v>44</v>
      </c>
      <c r="AA76" s="11">
        <f>SUM(AA71:AA75)</f>
        <v>250</v>
      </c>
    </row>
    <row r="77" spans="1:27" ht="31.2" x14ac:dyDescent="0.3">
      <c r="A77" s="40">
        <v>15</v>
      </c>
      <c r="B77" s="41" t="s">
        <v>129</v>
      </c>
      <c r="C77" s="34" t="s">
        <v>72</v>
      </c>
      <c r="D77" s="26" t="s">
        <v>107</v>
      </c>
      <c r="E77" s="26" t="s">
        <v>95</v>
      </c>
      <c r="F77" s="27" t="s">
        <v>93</v>
      </c>
      <c r="G77" s="37">
        <v>200</v>
      </c>
      <c r="H77" s="27">
        <v>120</v>
      </c>
      <c r="I77" s="27" t="s">
        <v>111</v>
      </c>
      <c r="J77" s="7">
        <f>SUM(K77:O77)</f>
        <v>12</v>
      </c>
      <c r="K77" s="8">
        <v>0</v>
      </c>
      <c r="L77" s="8">
        <v>0</v>
      </c>
      <c r="M77" s="8">
        <v>0</v>
      </c>
      <c r="N77" s="8">
        <v>12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9">
        <v>38</v>
      </c>
      <c r="W77" s="9">
        <v>0</v>
      </c>
      <c r="X77" s="9">
        <v>0</v>
      </c>
      <c r="Y77" s="9">
        <v>0</v>
      </c>
      <c r="Z77" s="12">
        <f>SUM(J77,P77,R77,T77:U77)</f>
        <v>12</v>
      </c>
      <c r="AA77" s="9">
        <f>SUM(V77:Z77)</f>
        <v>50</v>
      </c>
    </row>
    <row r="78" spans="1:27" ht="31.2" x14ac:dyDescent="0.3">
      <c r="A78" s="40"/>
      <c r="B78" s="41"/>
      <c r="C78" s="35"/>
      <c r="D78" s="26" t="s">
        <v>108</v>
      </c>
      <c r="E78" s="26" t="s">
        <v>95</v>
      </c>
      <c r="F78" s="27" t="s">
        <v>93</v>
      </c>
      <c r="G78" s="38"/>
      <c r="H78" s="27">
        <v>120</v>
      </c>
      <c r="I78" s="27" t="s">
        <v>111</v>
      </c>
      <c r="J78" s="7">
        <f>SUM(K78:O78)</f>
        <v>12</v>
      </c>
      <c r="K78" s="8">
        <v>0</v>
      </c>
      <c r="L78" s="8">
        <v>0</v>
      </c>
      <c r="M78" s="8">
        <v>0</v>
      </c>
      <c r="N78" s="8">
        <v>12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9">
        <v>38</v>
      </c>
      <c r="W78" s="9">
        <v>0</v>
      </c>
      <c r="X78" s="9">
        <v>0</v>
      </c>
      <c r="Y78" s="9">
        <v>0</v>
      </c>
      <c r="Z78" s="12">
        <f>SUM(J78,P78,R78,T78:U78)</f>
        <v>12</v>
      </c>
      <c r="AA78" s="9">
        <f t="shared" ref="AA78:AA80" si="63">SUM(V78:Z78)</f>
        <v>50</v>
      </c>
    </row>
    <row r="79" spans="1:27" ht="31.2" x14ac:dyDescent="0.3">
      <c r="A79" s="40"/>
      <c r="B79" s="41"/>
      <c r="C79" s="35"/>
      <c r="D79" s="26" t="s">
        <v>109</v>
      </c>
      <c r="E79" s="26" t="s">
        <v>95</v>
      </c>
      <c r="F79" s="27" t="s">
        <v>93</v>
      </c>
      <c r="G79" s="38"/>
      <c r="H79" s="27">
        <v>120</v>
      </c>
      <c r="I79" s="27" t="s">
        <v>111</v>
      </c>
      <c r="J79" s="7">
        <f>SUM(K79:O79)</f>
        <v>13</v>
      </c>
      <c r="K79" s="8">
        <v>0</v>
      </c>
      <c r="L79" s="8">
        <v>0</v>
      </c>
      <c r="M79" s="8">
        <v>0</v>
      </c>
      <c r="N79" s="8">
        <v>13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9">
        <v>37</v>
      </c>
      <c r="W79" s="9">
        <v>0</v>
      </c>
      <c r="X79" s="9">
        <v>0</v>
      </c>
      <c r="Y79" s="9">
        <v>0</v>
      </c>
      <c r="Z79" s="12">
        <f>SUM(J79,P79,R79,T79:U79)</f>
        <v>13</v>
      </c>
      <c r="AA79" s="9">
        <f t="shared" si="63"/>
        <v>50</v>
      </c>
    </row>
    <row r="80" spans="1:27" ht="31.2" x14ac:dyDescent="0.3">
      <c r="A80" s="40"/>
      <c r="B80" s="41"/>
      <c r="C80" s="36"/>
      <c r="D80" s="26" t="s">
        <v>110</v>
      </c>
      <c r="E80" s="26" t="s">
        <v>95</v>
      </c>
      <c r="F80" s="27" t="s">
        <v>93</v>
      </c>
      <c r="G80" s="39"/>
      <c r="H80" s="27">
        <v>120</v>
      </c>
      <c r="I80" s="27" t="str">
        <f>H80/60&amp;" ani"</f>
        <v>2 ani</v>
      </c>
      <c r="J80" s="7">
        <f>SUM(K80:O80)</f>
        <v>13</v>
      </c>
      <c r="K80" s="8">
        <v>0</v>
      </c>
      <c r="L80" s="8">
        <v>0</v>
      </c>
      <c r="M80" s="8">
        <v>0</v>
      </c>
      <c r="N80" s="8">
        <v>13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9">
        <v>37</v>
      </c>
      <c r="W80" s="9">
        <v>0</v>
      </c>
      <c r="X80" s="9">
        <v>0</v>
      </c>
      <c r="Y80" s="9">
        <v>0</v>
      </c>
      <c r="Z80" s="12">
        <f>SUM(J80,P80,R80,T80:U80)</f>
        <v>13</v>
      </c>
      <c r="AA80" s="9">
        <f t="shared" si="63"/>
        <v>50</v>
      </c>
    </row>
    <row r="81" spans="1:27" s="18" customFormat="1" ht="18" x14ac:dyDescent="0.35">
      <c r="A81" s="31" t="s">
        <v>129</v>
      </c>
      <c r="B81" s="32"/>
      <c r="C81" s="32"/>
      <c r="D81" s="32"/>
      <c r="E81" s="32"/>
      <c r="F81" s="32"/>
      <c r="G81" s="32"/>
      <c r="H81" s="32"/>
      <c r="I81" s="33"/>
      <c r="J81" s="11">
        <f t="shared" ref="J81:AA81" si="64">SUM(J77:J80)</f>
        <v>50</v>
      </c>
      <c r="K81" s="11">
        <f t="shared" si="64"/>
        <v>0</v>
      </c>
      <c r="L81" s="11">
        <f t="shared" si="64"/>
        <v>0</v>
      </c>
      <c r="M81" s="11">
        <f t="shared" si="64"/>
        <v>0</v>
      </c>
      <c r="N81" s="11">
        <f t="shared" si="64"/>
        <v>50</v>
      </c>
      <c r="O81" s="11">
        <f t="shared" si="64"/>
        <v>0</v>
      </c>
      <c r="P81" s="11">
        <f t="shared" si="64"/>
        <v>0</v>
      </c>
      <c r="Q81" s="11">
        <f t="shared" si="64"/>
        <v>0</v>
      </c>
      <c r="R81" s="11">
        <f t="shared" si="64"/>
        <v>0</v>
      </c>
      <c r="S81" s="11">
        <f t="shared" si="64"/>
        <v>0</v>
      </c>
      <c r="T81" s="11">
        <f t="shared" si="64"/>
        <v>0</v>
      </c>
      <c r="U81" s="11">
        <f t="shared" si="64"/>
        <v>0</v>
      </c>
      <c r="V81" s="11">
        <f t="shared" si="64"/>
        <v>150</v>
      </c>
      <c r="W81" s="11">
        <f t="shared" si="64"/>
        <v>0</v>
      </c>
      <c r="X81" s="11">
        <f t="shared" si="64"/>
        <v>0</v>
      </c>
      <c r="Y81" s="11">
        <f t="shared" si="64"/>
        <v>0</v>
      </c>
      <c r="Z81" s="13">
        <f t="shared" si="64"/>
        <v>50</v>
      </c>
      <c r="AA81" s="11">
        <f t="shared" si="64"/>
        <v>200</v>
      </c>
    </row>
    <row r="82" spans="1:27" s="20" customFormat="1" ht="18" x14ac:dyDescent="0.35">
      <c r="A82" s="43" t="s">
        <v>117</v>
      </c>
      <c r="B82" s="43"/>
      <c r="C82" s="43"/>
      <c r="D82" s="43"/>
      <c r="E82" s="43"/>
      <c r="F82" s="43"/>
      <c r="G82" s="43"/>
      <c r="H82" s="43"/>
      <c r="I82" s="43"/>
      <c r="J82" s="14">
        <f t="shared" ref="J82:AA82" si="65">SUM(J76,J70,J61,J55,J50,J43,J47,J41,J35,J32,J27,J23,J16,J13,J81)</f>
        <v>670</v>
      </c>
      <c r="K82" s="14">
        <f t="shared" si="65"/>
        <v>536</v>
      </c>
      <c r="L82" s="14">
        <f t="shared" si="65"/>
        <v>5</v>
      </c>
      <c r="M82" s="14">
        <f t="shared" si="65"/>
        <v>79</v>
      </c>
      <c r="N82" s="14">
        <f t="shared" si="65"/>
        <v>50</v>
      </c>
      <c r="O82" s="14">
        <f t="shared" si="65"/>
        <v>0</v>
      </c>
      <c r="P82" s="14">
        <f t="shared" si="65"/>
        <v>29</v>
      </c>
      <c r="Q82" s="14">
        <f t="shared" si="65"/>
        <v>10</v>
      </c>
      <c r="R82" s="14">
        <f t="shared" si="65"/>
        <v>0</v>
      </c>
      <c r="S82" s="14">
        <f t="shared" si="65"/>
        <v>0</v>
      </c>
      <c r="T82" s="14">
        <f t="shared" si="65"/>
        <v>2</v>
      </c>
      <c r="U82" s="14">
        <f t="shared" si="65"/>
        <v>1</v>
      </c>
      <c r="V82" s="14">
        <f t="shared" si="65"/>
        <v>1952</v>
      </c>
      <c r="W82" s="14">
        <f t="shared" si="65"/>
        <v>42</v>
      </c>
      <c r="X82" s="14">
        <f t="shared" si="65"/>
        <v>35</v>
      </c>
      <c r="Y82" s="14">
        <f t="shared" si="65"/>
        <v>1</v>
      </c>
      <c r="Z82" s="15">
        <f t="shared" si="65"/>
        <v>702</v>
      </c>
      <c r="AA82" s="14">
        <f t="shared" si="65"/>
        <v>2732</v>
      </c>
    </row>
    <row r="84" spans="1:27" x14ac:dyDescent="0.3">
      <c r="Y84" s="22"/>
      <c r="Z84" s="22"/>
    </row>
  </sheetData>
  <mergeCells count="100">
    <mergeCell ref="A41:I41"/>
    <mergeCell ref="G58:G59"/>
    <mergeCell ref="B51:B54"/>
    <mergeCell ref="C53:C54"/>
    <mergeCell ref="A44:A46"/>
    <mergeCell ref="G44:G45"/>
    <mergeCell ref="A48:A49"/>
    <mergeCell ref="A47:I47"/>
    <mergeCell ref="A43:I43"/>
    <mergeCell ref="C44:C45"/>
    <mergeCell ref="B44:B46"/>
    <mergeCell ref="G66:G67"/>
    <mergeCell ref="G71:G75"/>
    <mergeCell ref="G10:G11"/>
    <mergeCell ref="G14:G15"/>
    <mergeCell ref="G17:G20"/>
    <mergeCell ref="G21:G22"/>
    <mergeCell ref="G24:G26"/>
    <mergeCell ref="A50:I50"/>
    <mergeCell ref="C51:C52"/>
    <mergeCell ref="G51:G52"/>
    <mergeCell ref="C58:C59"/>
    <mergeCell ref="B48:B49"/>
    <mergeCell ref="A51:A54"/>
    <mergeCell ref="C24:C26"/>
    <mergeCell ref="B24:B26"/>
    <mergeCell ref="G53:G54"/>
    <mergeCell ref="B8:B12"/>
    <mergeCell ref="A8:A12"/>
    <mergeCell ref="C17:C20"/>
    <mergeCell ref="B17:B22"/>
    <mergeCell ref="A17:A22"/>
    <mergeCell ref="C10:C11"/>
    <mergeCell ref="C14:C15"/>
    <mergeCell ref="A14:A15"/>
    <mergeCell ref="B14:B15"/>
    <mergeCell ref="C21:C22"/>
    <mergeCell ref="C8:C9"/>
    <mergeCell ref="A13:I13"/>
    <mergeCell ref="A16:I16"/>
    <mergeCell ref="G8:G9"/>
    <mergeCell ref="Z5:Z7"/>
    <mergeCell ref="AA5:AA7"/>
    <mergeCell ref="J6:J7"/>
    <mergeCell ref="K6:O6"/>
    <mergeCell ref="P6:P7"/>
    <mergeCell ref="R6:R7"/>
    <mergeCell ref="T6:T7"/>
    <mergeCell ref="V6:V7"/>
    <mergeCell ref="X6:X7"/>
    <mergeCell ref="W6:W7"/>
    <mergeCell ref="U6:U7"/>
    <mergeCell ref="J5:U5"/>
    <mergeCell ref="Y6:Y7"/>
    <mergeCell ref="V5:Y5"/>
    <mergeCell ref="A82:I82"/>
    <mergeCell ref="A3:AA3"/>
    <mergeCell ref="I5:I7"/>
    <mergeCell ref="H5:H7"/>
    <mergeCell ref="A5:A7"/>
    <mergeCell ref="B5:B7"/>
    <mergeCell ref="C5:C7"/>
    <mergeCell ref="D5:D7"/>
    <mergeCell ref="E5:E7"/>
    <mergeCell ref="F5:F7"/>
    <mergeCell ref="G5:G7"/>
    <mergeCell ref="B56:B60"/>
    <mergeCell ref="A56:A60"/>
    <mergeCell ref="C36:C39"/>
    <mergeCell ref="B36:B40"/>
    <mergeCell ref="C66:C67"/>
    <mergeCell ref="A23:I23"/>
    <mergeCell ref="A27:I27"/>
    <mergeCell ref="A36:A40"/>
    <mergeCell ref="G33:G34"/>
    <mergeCell ref="G36:G39"/>
    <mergeCell ref="A24:A26"/>
    <mergeCell ref="A35:I35"/>
    <mergeCell ref="A28:A31"/>
    <mergeCell ref="C33:C34"/>
    <mergeCell ref="B33:B34"/>
    <mergeCell ref="A33:A34"/>
    <mergeCell ref="A32:I32"/>
    <mergeCell ref="B28:B31"/>
    <mergeCell ref="A81:I81"/>
    <mergeCell ref="C77:C80"/>
    <mergeCell ref="G77:G80"/>
    <mergeCell ref="A55:I55"/>
    <mergeCell ref="A61:I61"/>
    <mergeCell ref="A70:I70"/>
    <mergeCell ref="A76:I76"/>
    <mergeCell ref="A77:A80"/>
    <mergeCell ref="B77:B80"/>
    <mergeCell ref="C71:C75"/>
    <mergeCell ref="A71:A75"/>
    <mergeCell ref="B71:B75"/>
    <mergeCell ref="A62:A69"/>
    <mergeCell ref="B62:B69"/>
    <mergeCell ref="C62:C64"/>
    <mergeCell ref="G62:G64"/>
  </mergeCells>
  <conditionalFormatting sqref="AA12">
    <cfRule type="cellIs" dxfId="12" priority="13" operator="greaterThan">
      <formula>G12</formula>
    </cfRule>
  </conditionalFormatting>
  <conditionalFormatting sqref="AA28:AA31">
    <cfRule type="cellIs" dxfId="11" priority="12" operator="greaterThan">
      <formula>G28</formula>
    </cfRule>
  </conditionalFormatting>
  <conditionalFormatting sqref="AA40">
    <cfRule type="cellIs" dxfId="10" priority="11" operator="greaterThan">
      <formula>G40</formula>
    </cfRule>
  </conditionalFormatting>
  <conditionalFormatting sqref="AA46">
    <cfRule type="cellIs" dxfId="9" priority="10" operator="greaterThan">
      <formula>G46</formula>
    </cfRule>
  </conditionalFormatting>
  <conditionalFormatting sqref="AA42">
    <cfRule type="cellIs" dxfId="8" priority="9" operator="greaterThan">
      <formula>G42</formula>
    </cfRule>
  </conditionalFormatting>
  <conditionalFormatting sqref="AA48">
    <cfRule type="cellIs" dxfId="7" priority="8" operator="greaterThan">
      <formula>G48</formula>
    </cfRule>
  </conditionalFormatting>
  <conditionalFormatting sqref="AA49">
    <cfRule type="cellIs" dxfId="6" priority="7" operator="greaterThan">
      <formula>G49</formula>
    </cfRule>
  </conditionalFormatting>
  <conditionalFormatting sqref="AA56">
    <cfRule type="cellIs" dxfId="5" priority="6" operator="greaterThan">
      <formula>G56</formula>
    </cfRule>
  </conditionalFormatting>
  <conditionalFormatting sqref="AA57">
    <cfRule type="cellIs" dxfId="4" priority="5" operator="greaterThan">
      <formula>G57</formula>
    </cfRule>
  </conditionalFormatting>
  <conditionalFormatting sqref="AA65">
    <cfRule type="cellIs" dxfId="3" priority="4" operator="greaterThan">
      <formula>G65</formula>
    </cfRule>
  </conditionalFormatting>
  <conditionalFormatting sqref="AA68">
    <cfRule type="cellIs" dxfId="2" priority="3" operator="greaterThan">
      <formula>G68</formula>
    </cfRule>
  </conditionalFormatting>
  <conditionalFormatting sqref="AA69">
    <cfRule type="cellIs" dxfId="1" priority="2" operator="greaterThan">
      <formula>G69</formula>
    </cfRule>
  </conditionalFormatting>
  <conditionalFormatting sqref="AA60">
    <cfRule type="cellIs" dxfId="0" priority="1" operator="greaterThan">
      <formula>G60</formula>
    </cfRule>
  </conditionalFormatting>
  <printOptions horizontalCentered="1"/>
  <pageMargins left="0.19685039370078741" right="0.19685039370078741" top="0.98425196850393704" bottom="0.39370078740157483" header="0" footer="0.19685039370078741"/>
  <pageSetup paperSize="8" scale="87" fitToHeight="0" orientation="landscape" r:id="rId1"/>
  <headerFooter>
    <oddFooter>&amp;L&amp;"Calibri,Italic"Cifra de școlarizare în anul I de studii universitare de MASTER&amp;C&amp;"Calibri,Italic"Pag. &amp;P / &amp;N&amp;R&amp;"Calibri,Italic"UOC - An univ. 2022-2023</oddFooter>
  </headerFooter>
  <rowBreaks count="3" manualBreakCount="3">
    <brk id="32" max="16383" man="1"/>
    <brk id="55" max="16383" man="1"/>
    <brk id="76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2022</vt:lpstr>
      <vt:lpstr>'Master 2022'!Print_Titles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posdru</cp:lastModifiedBy>
  <cp:lastPrinted>2022-06-29T10:20:12Z</cp:lastPrinted>
  <dcterms:created xsi:type="dcterms:W3CDTF">2008-01-07T13:17:05Z</dcterms:created>
  <dcterms:modified xsi:type="dcterms:W3CDTF">2022-06-29T10:22:40Z</dcterms:modified>
</cp:coreProperties>
</file>