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FS\Admitere 2022\Cifre scolarizare\"/>
    </mc:Choice>
  </mc:AlternateContent>
  <xr:revisionPtr revIDLastSave="0" documentId="13_ncr:1_{F17B6A43-4CD8-4F9F-9F73-B5447FCE1BB6}" xr6:coauthVersionLast="47" xr6:coauthVersionMax="47" xr10:uidLastSave="{00000000-0000-0000-0000-000000000000}"/>
  <bookViews>
    <workbookView xWindow="-108" yWindow="-108" windowWidth="23256" windowHeight="12600" tabRatio="366" xr2:uid="{00000000-000D-0000-FFFF-FFFF00000000}"/>
  </bookViews>
  <sheets>
    <sheet name="Licenta 2022" sheetId="16" r:id="rId1"/>
  </sheets>
  <definedNames>
    <definedName name="_xlnm.Print_Titles" localSheetId="0">'Licenta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7" i="16" l="1"/>
  <c r="AB98" i="16"/>
  <c r="AB99" i="16"/>
  <c r="AB89" i="16"/>
  <c r="AB90" i="16"/>
  <c r="AB91" i="16"/>
  <c r="AB92" i="16"/>
  <c r="AB93" i="16"/>
  <c r="AB94" i="16"/>
  <c r="AB84" i="16"/>
  <c r="AB85" i="16"/>
  <c r="AB86" i="16"/>
  <c r="AB87" i="16"/>
  <c r="AB88" i="16"/>
  <c r="AB76" i="16"/>
  <c r="AB77" i="16"/>
  <c r="AB78" i="16"/>
  <c r="AB79" i="16"/>
  <c r="AB80" i="16"/>
  <c r="AB81" i="16"/>
  <c r="AB96" i="16"/>
  <c r="AB83" i="16"/>
  <c r="AB75" i="16"/>
  <c r="AB73" i="16"/>
  <c r="AB55" i="16"/>
  <c r="AB10" i="16"/>
  <c r="AB71" i="16"/>
  <c r="AB66" i="16"/>
  <c r="AB67" i="16"/>
  <c r="AB68" i="16"/>
  <c r="AB65" i="16"/>
  <c r="AB62" i="16"/>
  <c r="AB63" i="16"/>
  <c r="AB61" i="16"/>
  <c r="AB58" i="16"/>
  <c r="AB59" i="16"/>
  <c r="AB54" i="16"/>
  <c r="AB48" i="16"/>
  <c r="AB49" i="16"/>
  <c r="AB50" i="16"/>
  <c r="AB46" i="16"/>
  <c r="AB47" i="16"/>
  <c r="AB42" i="16"/>
  <c r="AB43" i="16"/>
  <c r="AB41" i="16"/>
  <c r="AB33" i="16"/>
  <c r="AB34" i="16"/>
  <c r="AB35" i="16"/>
  <c r="AB36" i="16"/>
  <c r="AB37" i="16"/>
  <c r="AB38" i="16"/>
  <c r="AB39" i="16"/>
  <c r="AB32" i="16"/>
  <c r="AB30" i="16"/>
  <c r="AB29" i="16"/>
  <c r="AB25" i="16"/>
  <c r="AB26" i="16"/>
  <c r="AB27" i="16"/>
  <c r="AB24" i="16"/>
  <c r="AB18" i="16"/>
  <c r="AB19" i="16"/>
  <c r="AB20" i="16"/>
  <c r="AB21" i="16"/>
  <c r="AB22" i="16"/>
  <c r="K95" i="16" l="1"/>
  <c r="J16" i="16" l="1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N100" i="16" l="1"/>
  <c r="N95" i="16"/>
  <c r="N82" i="16"/>
  <c r="N74" i="16"/>
  <c r="N69" i="16"/>
  <c r="N60" i="16"/>
  <c r="N56" i="16"/>
  <c r="N64" i="16"/>
  <c r="N51" i="16"/>
  <c r="N44" i="16"/>
  <c r="N40" i="16"/>
  <c r="N31" i="16"/>
  <c r="N28" i="16"/>
  <c r="N23" i="16"/>
  <c r="N13" i="16"/>
  <c r="O100" i="16"/>
  <c r="O95" i="16"/>
  <c r="O82" i="16"/>
  <c r="O74" i="16"/>
  <c r="O69" i="16"/>
  <c r="O60" i="16"/>
  <c r="O56" i="16"/>
  <c r="O64" i="16"/>
  <c r="O51" i="16"/>
  <c r="O44" i="16"/>
  <c r="O40" i="16"/>
  <c r="O31" i="16"/>
  <c r="O28" i="16"/>
  <c r="O23" i="16"/>
  <c r="O13" i="16"/>
  <c r="K100" i="16"/>
  <c r="K82" i="16"/>
  <c r="K74" i="16"/>
  <c r="K69" i="16"/>
  <c r="K60" i="16"/>
  <c r="K56" i="16"/>
  <c r="K64" i="16"/>
  <c r="K51" i="16"/>
  <c r="K44" i="16"/>
  <c r="K40" i="16"/>
  <c r="K31" i="16"/>
  <c r="K28" i="16"/>
  <c r="K23" i="16"/>
  <c r="K13" i="16"/>
  <c r="I45" i="16"/>
  <c r="I46" i="16"/>
  <c r="I47" i="16"/>
  <c r="I48" i="16"/>
  <c r="I49" i="16"/>
  <c r="I50" i="16"/>
  <c r="N101" i="16" l="1"/>
  <c r="O101" i="16"/>
  <c r="K101" i="16"/>
  <c r="I63" i="16"/>
  <c r="AA63" i="16" s="1"/>
  <c r="I71" i="16" l="1"/>
  <c r="AA71" i="16" s="1"/>
  <c r="I14" i="16" l="1"/>
  <c r="AA14" i="16" s="1"/>
  <c r="AB14" i="16" s="1"/>
  <c r="I8" i="16" l="1"/>
  <c r="V100" i="16"/>
  <c r="W100" i="16"/>
  <c r="X100" i="16"/>
  <c r="Y100" i="16"/>
  <c r="Z100" i="16"/>
  <c r="V95" i="16"/>
  <c r="W95" i="16"/>
  <c r="X95" i="16"/>
  <c r="Y95" i="16"/>
  <c r="Z95" i="16"/>
  <c r="V82" i="16"/>
  <c r="W82" i="16"/>
  <c r="X82" i="16"/>
  <c r="Y82" i="16"/>
  <c r="Z82" i="16"/>
  <c r="V74" i="16"/>
  <c r="W74" i="16"/>
  <c r="X74" i="16"/>
  <c r="Y74" i="16"/>
  <c r="Z74" i="16"/>
  <c r="V69" i="16"/>
  <c r="W69" i="16"/>
  <c r="X69" i="16"/>
  <c r="Y69" i="16"/>
  <c r="Z69" i="16"/>
  <c r="V60" i="16"/>
  <c r="W60" i="16"/>
  <c r="X60" i="16"/>
  <c r="Y60" i="16"/>
  <c r="Z60" i="16"/>
  <c r="V56" i="16"/>
  <c r="W56" i="16"/>
  <c r="X56" i="16"/>
  <c r="Z56" i="16"/>
  <c r="V64" i="16"/>
  <c r="W64" i="16"/>
  <c r="X64" i="16"/>
  <c r="Y64" i="16"/>
  <c r="Z64" i="16"/>
  <c r="V51" i="16"/>
  <c r="W51" i="16"/>
  <c r="X51" i="16"/>
  <c r="Y51" i="16"/>
  <c r="Z51" i="16"/>
  <c r="V44" i="16"/>
  <c r="W44" i="16"/>
  <c r="X44" i="16"/>
  <c r="Y44" i="16"/>
  <c r="Z44" i="16"/>
  <c r="V40" i="16"/>
  <c r="W40" i="16"/>
  <c r="X40" i="16"/>
  <c r="Y40" i="16"/>
  <c r="Z40" i="16"/>
  <c r="V31" i="16"/>
  <c r="W31" i="16"/>
  <c r="X31" i="16"/>
  <c r="Y31" i="16"/>
  <c r="Z31" i="16"/>
  <c r="V28" i="16"/>
  <c r="W28" i="16"/>
  <c r="X28" i="16"/>
  <c r="Y28" i="16"/>
  <c r="Z28" i="16"/>
  <c r="V23" i="16"/>
  <c r="W23" i="16"/>
  <c r="X23" i="16"/>
  <c r="Y23" i="16"/>
  <c r="Z23" i="16"/>
  <c r="V13" i="16"/>
  <c r="V101" i="16" s="1"/>
  <c r="W13" i="16"/>
  <c r="X13" i="16"/>
  <c r="Y13" i="16"/>
  <c r="Z13" i="16"/>
  <c r="Z101" i="16" l="1"/>
  <c r="X101" i="16"/>
  <c r="Y101" i="16"/>
  <c r="W101" i="16"/>
  <c r="AA8" i="16"/>
  <c r="AB8" i="16" s="1"/>
  <c r="I65" i="16"/>
  <c r="AA65" i="16" s="1"/>
  <c r="I97" i="16"/>
  <c r="AA97" i="16" s="1"/>
  <c r="I98" i="16"/>
  <c r="AA98" i="16" s="1"/>
  <c r="I99" i="16"/>
  <c r="AA99" i="16" s="1"/>
  <c r="I84" i="16"/>
  <c r="AA84" i="16" s="1"/>
  <c r="I85" i="16"/>
  <c r="AA85" i="16" s="1"/>
  <c r="I86" i="16"/>
  <c r="AA86" i="16" s="1"/>
  <c r="I87" i="16"/>
  <c r="AA87" i="16" s="1"/>
  <c r="I88" i="16"/>
  <c r="AA88" i="16" s="1"/>
  <c r="I89" i="16"/>
  <c r="AA89" i="16" s="1"/>
  <c r="I90" i="16"/>
  <c r="AA90" i="16" s="1"/>
  <c r="I91" i="16"/>
  <c r="AA91" i="16" s="1"/>
  <c r="I92" i="16"/>
  <c r="AA92" i="16" s="1"/>
  <c r="I93" i="16"/>
  <c r="AA93" i="16" s="1"/>
  <c r="I94" i="16"/>
  <c r="AA94" i="16" s="1"/>
  <c r="I76" i="16"/>
  <c r="AA76" i="16" s="1"/>
  <c r="I77" i="16"/>
  <c r="AA77" i="16" s="1"/>
  <c r="I78" i="16"/>
  <c r="AA78" i="16" s="1"/>
  <c r="I79" i="16"/>
  <c r="AA79" i="16" s="1"/>
  <c r="I80" i="16"/>
  <c r="AA80" i="16" s="1"/>
  <c r="I81" i="16"/>
  <c r="AA81" i="16" s="1"/>
  <c r="I73" i="16"/>
  <c r="AA73" i="16" s="1"/>
  <c r="I66" i="16"/>
  <c r="AA66" i="16" s="1"/>
  <c r="I67" i="16"/>
  <c r="AA67" i="16" s="1"/>
  <c r="I68" i="16"/>
  <c r="AA68" i="16" s="1"/>
  <c r="I58" i="16"/>
  <c r="AA58" i="16" s="1"/>
  <c r="I59" i="16"/>
  <c r="AA59" i="16" s="1"/>
  <c r="I53" i="16"/>
  <c r="AA53" i="16" s="1"/>
  <c r="I54" i="16"/>
  <c r="AA54" i="16" s="1"/>
  <c r="I55" i="16"/>
  <c r="AA55" i="16" s="1"/>
  <c r="I62" i="16"/>
  <c r="AA62" i="16" s="1"/>
  <c r="AA46" i="16"/>
  <c r="AA47" i="16"/>
  <c r="AA48" i="16"/>
  <c r="AA49" i="16"/>
  <c r="AA50" i="16"/>
  <c r="I42" i="16"/>
  <c r="AA42" i="16" s="1"/>
  <c r="I43" i="16"/>
  <c r="AA43" i="16" s="1"/>
  <c r="I33" i="16"/>
  <c r="AA33" i="16" s="1"/>
  <c r="I34" i="16"/>
  <c r="AA34" i="16" s="1"/>
  <c r="I35" i="16"/>
  <c r="AA35" i="16" s="1"/>
  <c r="I36" i="16"/>
  <c r="AA36" i="16" s="1"/>
  <c r="I37" i="16"/>
  <c r="AA37" i="16" s="1"/>
  <c r="I38" i="16"/>
  <c r="AA38" i="16" s="1"/>
  <c r="I39" i="16"/>
  <c r="AA39" i="16" s="1"/>
  <c r="I30" i="16"/>
  <c r="AA30" i="16" s="1"/>
  <c r="I25" i="16"/>
  <c r="AA25" i="16" s="1"/>
  <c r="I26" i="16"/>
  <c r="AA26" i="16" s="1"/>
  <c r="I27" i="16"/>
  <c r="AA27" i="16" s="1"/>
  <c r="I18" i="16"/>
  <c r="AA18" i="16" s="1"/>
  <c r="I19" i="16"/>
  <c r="AA19" i="16" s="1"/>
  <c r="I20" i="16"/>
  <c r="AA20" i="16" s="1"/>
  <c r="I21" i="16"/>
  <c r="AA21" i="16" s="1"/>
  <c r="I22" i="16"/>
  <c r="AA22" i="16" s="1"/>
  <c r="I9" i="16"/>
  <c r="AA9" i="16" s="1"/>
  <c r="AB9" i="16" s="1"/>
  <c r="I10" i="16"/>
  <c r="AA10" i="16" s="1"/>
  <c r="I11" i="16"/>
  <c r="AA11" i="16" s="1"/>
  <c r="AB11" i="16" s="1"/>
  <c r="I12" i="16"/>
  <c r="AA12" i="16" s="1"/>
  <c r="AB12" i="16" s="1"/>
  <c r="I96" i="16"/>
  <c r="AA96" i="16" s="1"/>
  <c r="I83" i="16"/>
  <c r="AA83" i="16" s="1"/>
  <c r="I75" i="16"/>
  <c r="AA75" i="16" s="1"/>
  <c r="I70" i="16"/>
  <c r="AA70" i="16" s="1"/>
  <c r="AB70" i="16" s="1"/>
  <c r="I57" i="16"/>
  <c r="AA57" i="16" s="1"/>
  <c r="AB57" i="16" s="1"/>
  <c r="I52" i="16"/>
  <c r="AA52" i="16" s="1"/>
  <c r="AB52" i="16" s="1"/>
  <c r="I61" i="16"/>
  <c r="AA61" i="16" s="1"/>
  <c r="AA45" i="16"/>
  <c r="AB45" i="16" s="1"/>
  <c r="I41" i="16"/>
  <c r="I32" i="16"/>
  <c r="AA32" i="16" s="1"/>
  <c r="I29" i="16"/>
  <c r="AA29" i="16" s="1"/>
  <c r="I24" i="16"/>
  <c r="AA24" i="16" s="1"/>
  <c r="I17" i="16"/>
  <c r="AA17" i="16" s="1"/>
  <c r="AB17" i="16" s="1"/>
  <c r="J100" i="16"/>
  <c r="L100" i="16"/>
  <c r="M100" i="16"/>
  <c r="P100" i="16"/>
  <c r="Q100" i="16"/>
  <c r="R100" i="16"/>
  <c r="S100" i="16"/>
  <c r="T100" i="16"/>
  <c r="U100" i="16"/>
  <c r="J95" i="16"/>
  <c r="L95" i="16"/>
  <c r="M95" i="16"/>
  <c r="P95" i="16"/>
  <c r="Q95" i="16"/>
  <c r="R95" i="16"/>
  <c r="S95" i="16"/>
  <c r="T95" i="16"/>
  <c r="U95" i="16"/>
  <c r="J82" i="16"/>
  <c r="L82" i="16"/>
  <c r="M82" i="16"/>
  <c r="P82" i="16"/>
  <c r="Q82" i="16"/>
  <c r="R82" i="16"/>
  <c r="S82" i="16"/>
  <c r="T82" i="16"/>
  <c r="U82" i="16"/>
  <c r="J74" i="16"/>
  <c r="L74" i="16"/>
  <c r="M74" i="16"/>
  <c r="P74" i="16"/>
  <c r="Q74" i="16"/>
  <c r="R74" i="16"/>
  <c r="S74" i="16"/>
  <c r="T74" i="16"/>
  <c r="U74" i="16"/>
  <c r="J69" i="16"/>
  <c r="L69" i="16"/>
  <c r="M69" i="16"/>
  <c r="P69" i="16"/>
  <c r="Q69" i="16"/>
  <c r="R69" i="16"/>
  <c r="S69" i="16"/>
  <c r="T69" i="16"/>
  <c r="U69" i="16"/>
  <c r="J60" i="16"/>
  <c r="L60" i="16"/>
  <c r="M60" i="16"/>
  <c r="P60" i="16"/>
  <c r="Q60" i="16"/>
  <c r="R60" i="16"/>
  <c r="S60" i="16"/>
  <c r="T60" i="16"/>
  <c r="U60" i="16"/>
  <c r="J56" i="16"/>
  <c r="L56" i="16"/>
  <c r="M56" i="16"/>
  <c r="P56" i="16"/>
  <c r="Q56" i="16"/>
  <c r="R56" i="16"/>
  <c r="S56" i="16"/>
  <c r="T56" i="16"/>
  <c r="U56" i="16"/>
  <c r="J64" i="16"/>
  <c r="L64" i="16"/>
  <c r="M64" i="16"/>
  <c r="P64" i="16"/>
  <c r="Q64" i="16"/>
  <c r="R64" i="16"/>
  <c r="S64" i="16"/>
  <c r="T64" i="16"/>
  <c r="U64" i="16"/>
  <c r="J51" i="16"/>
  <c r="L51" i="16"/>
  <c r="M51" i="16"/>
  <c r="P51" i="16"/>
  <c r="Q51" i="16"/>
  <c r="R51" i="16"/>
  <c r="S51" i="16"/>
  <c r="T51" i="16"/>
  <c r="U51" i="16"/>
  <c r="J44" i="16"/>
  <c r="L44" i="16"/>
  <c r="M44" i="16"/>
  <c r="P44" i="16"/>
  <c r="Q44" i="16"/>
  <c r="R44" i="16"/>
  <c r="S44" i="16"/>
  <c r="T44" i="16"/>
  <c r="U44" i="16"/>
  <c r="J40" i="16"/>
  <c r="L40" i="16"/>
  <c r="M40" i="16"/>
  <c r="P40" i="16"/>
  <c r="Q40" i="16"/>
  <c r="R40" i="16"/>
  <c r="S40" i="16"/>
  <c r="T40" i="16"/>
  <c r="U40" i="16"/>
  <c r="J31" i="16"/>
  <c r="L31" i="16"/>
  <c r="M31" i="16"/>
  <c r="P31" i="16"/>
  <c r="Q31" i="16"/>
  <c r="R31" i="16"/>
  <c r="S31" i="16"/>
  <c r="T31" i="16"/>
  <c r="U31" i="16"/>
  <c r="J28" i="16"/>
  <c r="L28" i="16"/>
  <c r="M28" i="16"/>
  <c r="P28" i="16"/>
  <c r="Q28" i="16"/>
  <c r="R28" i="16"/>
  <c r="S28" i="16"/>
  <c r="T28" i="16"/>
  <c r="U28" i="16"/>
  <c r="J23" i="16"/>
  <c r="L23" i="16"/>
  <c r="M23" i="16"/>
  <c r="P23" i="16"/>
  <c r="Q23" i="16"/>
  <c r="R23" i="16"/>
  <c r="S23" i="16"/>
  <c r="T23" i="16"/>
  <c r="U23" i="16"/>
  <c r="J13" i="16"/>
  <c r="L13" i="16"/>
  <c r="M13" i="16"/>
  <c r="P13" i="16"/>
  <c r="Q13" i="16"/>
  <c r="R13" i="16"/>
  <c r="S13" i="16"/>
  <c r="T13" i="16"/>
  <c r="U13" i="16"/>
  <c r="AB74" i="16" l="1"/>
  <c r="AB56" i="16"/>
  <c r="I44" i="16"/>
  <c r="AB51" i="16"/>
  <c r="AA51" i="16"/>
  <c r="AA41" i="16"/>
  <c r="I31" i="16"/>
  <c r="AA13" i="16"/>
  <c r="I64" i="16"/>
  <c r="AA60" i="16"/>
  <c r="I56" i="16"/>
  <c r="I69" i="16"/>
  <c r="I100" i="16"/>
  <c r="AA40" i="16"/>
  <c r="I28" i="16"/>
  <c r="AA74" i="16"/>
  <c r="AA16" i="16"/>
  <c r="I60" i="16"/>
  <c r="P101" i="16"/>
  <c r="I74" i="16"/>
  <c r="I16" i="16"/>
  <c r="AB82" i="16"/>
  <c r="AB100" i="16"/>
  <c r="AB23" i="16"/>
  <c r="U101" i="16"/>
  <c r="L101" i="16"/>
  <c r="T101" i="16"/>
  <c r="Q101" i="16"/>
  <c r="J101" i="16"/>
  <c r="AB16" i="16"/>
  <c r="AA100" i="16"/>
  <c r="I95" i="16"/>
  <c r="AA69" i="16"/>
  <c r="AB60" i="16"/>
  <c r="I23" i="16"/>
  <c r="AA23" i="16"/>
  <c r="AA95" i="16"/>
  <c r="I82" i="16"/>
  <c r="AA82" i="16"/>
  <c r="AA56" i="16"/>
  <c r="I51" i="16"/>
  <c r="I40" i="16"/>
  <c r="AA31" i="16"/>
  <c r="I13" i="16"/>
  <c r="AB64" i="16"/>
  <c r="AB31" i="16"/>
  <c r="AB28" i="16"/>
  <c r="R101" i="16"/>
  <c r="S101" i="16"/>
  <c r="M101" i="16"/>
  <c r="AA44" i="16" l="1"/>
  <c r="AB44" i="16"/>
  <c r="AB95" i="16"/>
  <c r="AA64" i="16"/>
  <c r="AA28" i="16"/>
  <c r="AB69" i="16"/>
  <c r="AB40" i="16"/>
  <c r="AB13" i="16"/>
  <c r="I101" i="16"/>
  <c r="AA101" i="16" l="1"/>
  <c r="AB101" i="16"/>
</calcChain>
</file>

<file path=xl/sharedStrings.xml><?xml version="1.0" encoding="utf-8"?>
<sst xmlns="http://schemas.openxmlformats.org/spreadsheetml/2006/main" count="269" uniqueCount="148">
  <si>
    <t>Istorie</t>
  </si>
  <si>
    <t>Asistență de farmacie</t>
  </si>
  <si>
    <t>Medicină</t>
  </si>
  <si>
    <t>Psihologie</t>
  </si>
  <si>
    <t>Asistență socială</t>
  </si>
  <si>
    <t>Pedagogia învățământului primar și preșcolar</t>
  </si>
  <si>
    <t>Psihopedagogie specială</t>
  </si>
  <si>
    <t>Jurnalism</t>
  </si>
  <si>
    <t>Teologie</t>
  </si>
  <si>
    <t>Teologie ortodoxă pastorală</t>
  </si>
  <si>
    <t>Teologie ortodoxă didactică</t>
  </si>
  <si>
    <t>Muzică religioasă</t>
  </si>
  <si>
    <t>Chimie</t>
  </si>
  <si>
    <t>Artele spectacolului (actorie)</t>
  </si>
  <si>
    <t>Artele spectacolului (coregrafie)</t>
  </si>
  <si>
    <t>Biologie</t>
  </si>
  <si>
    <t>Geografie</t>
  </si>
  <si>
    <t>Geografia turismului</t>
  </si>
  <si>
    <t>Ingineria sudării</t>
  </si>
  <si>
    <t>Inginerie economică în domeniul mecanic</t>
  </si>
  <si>
    <t>Energetică industrială</t>
  </si>
  <si>
    <t>Autovehicule rutiere</t>
  </si>
  <si>
    <t>Economia firmei</t>
  </si>
  <si>
    <t>Marketing</t>
  </si>
  <si>
    <t>Management</t>
  </si>
  <si>
    <t>Tehnică dentară</t>
  </si>
  <si>
    <t>Matematică</t>
  </si>
  <si>
    <t>Informatică</t>
  </si>
  <si>
    <t>Economia comerțului, turismului și serviciilor</t>
  </si>
  <si>
    <t>Contabilitate și informatică de gestiune</t>
  </si>
  <si>
    <t>Finanțe și bănci</t>
  </si>
  <si>
    <t>Educație fizică și sportivă</t>
  </si>
  <si>
    <t>Sport și performanță motrică</t>
  </si>
  <si>
    <t>Kinetoterapie și motricitate specială</t>
  </si>
  <si>
    <t>Chimie alimentară și tehnologii biochimice</t>
  </si>
  <si>
    <t>Interpretare muzicală - canto</t>
  </si>
  <si>
    <t>Pedagogia artelor plastice și decorative</t>
  </si>
  <si>
    <t>Agricultură</t>
  </si>
  <si>
    <t>Horticultură</t>
  </si>
  <si>
    <t>Poliție locală</t>
  </si>
  <si>
    <t>Construcții civile, industriale și agricole</t>
  </si>
  <si>
    <t>Prelucrarea petrolului și petrochimie</t>
  </si>
  <si>
    <t>Amenajări și construcții hidrotehnice</t>
  </si>
  <si>
    <t>Afaceri internaționale</t>
  </si>
  <si>
    <t>Ecologie și protecția mediului</t>
  </si>
  <si>
    <t>Instalații și echipamente portuare și marine</t>
  </si>
  <si>
    <t>Matematică informatică</t>
  </si>
  <si>
    <t>Teologie ortodoxă asistență socială</t>
  </si>
  <si>
    <t>Studii americane (în limba engleză)</t>
  </si>
  <si>
    <t>Facultatea de Litere</t>
  </si>
  <si>
    <t>Limbă și literatură</t>
  </si>
  <si>
    <t>Facultatea de Teologie</t>
  </si>
  <si>
    <t>Muzică</t>
  </si>
  <si>
    <t>Facultatea de Istorie și Științe Politice</t>
  </si>
  <si>
    <t>Relații internaționale și studii europene</t>
  </si>
  <si>
    <t>Științe politice</t>
  </si>
  <si>
    <t>Facultatea de Drept și Științe Administrative</t>
  </si>
  <si>
    <t>Drept</t>
  </si>
  <si>
    <t>Științe administrative</t>
  </si>
  <si>
    <t>Administrație publică</t>
  </si>
  <si>
    <t>Facultatea de Științe ale Naturii și Științe Agricole</t>
  </si>
  <si>
    <t>Agronomie</t>
  </si>
  <si>
    <t>Știința mediului</t>
  </si>
  <si>
    <t>Facultatea de Educație Fizică și Sport</t>
  </si>
  <si>
    <t>Educație fizică și sport</t>
  </si>
  <si>
    <t>Kinetoterapie</t>
  </si>
  <si>
    <t>Inginerie chimică</t>
  </si>
  <si>
    <t>Științe inginerești aplicate</t>
  </si>
  <si>
    <t>Fizică tehnologică</t>
  </si>
  <si>
    <t>Facultatea de Matematică și Informatică</t>
  </si>
  <si>
    <t>Facultatea de Științe Economice</t>
  </si>
  <si>
    <t>Administrarea afacerilor</t>
  </si>
  <si>
    <t>Contabilitate</t>
  </si>
  <si>
    <t>Economie și afaceri internaționale</t>
  </si>
  <si>
    <t>Finanțe</t>
  </si>
  <si>
    <t>Facultatea de Medicină</t>
  </si>
  <si>
    <t>Sănătate</t>
  </si>
  <si>
    <t>Facultatea de Medicină Dentară</t>
  </si>
  <si>
    <t>Facultatea de Farmacie</t>
  </si>
  <si>
    <t>Facultatea de Inginerie Mecanică, Industrială și Maritimă</t>
  </si>
  <si>
    <t>Arhitectură navală</t>
  </si>
  <si>
    <t>Sisteme și echipamente navale</t>
  </si>
  <si>
    <t>Inginerie energetică</t>
  </si>
  <si>
    <t>Inginerie industrială</t>
  </si>
  <si>
    <t>Inginerie mecanică</t>
  </si>
  <si>
    <t>Inginerie și management</t>
  </si>
  <si>
    <t>Facultatea de Construcții</t>
  </si>
  <si>
    <t>Inginerie civilă</t>
  </si>
  <si>
    <t>Facultatea de Arte</t>
  </si>
  <si>
    <t>Arte vizuale</t>
  </si>
  <si>
    <t>Teatru și artele spectacolului</t>
  </si>
  <si>
    <t>Facultatea de Psihologie și Științele Educației</t>
  </si>
  <si>
    <t>Științe ale educației</t>
  </si>
  <si>
    <t>Asistență medicală generală</t>
  </si>
  <si>
    <t>Medicină dentară</t>
  </si>
  <si>
    <t>Farmacie</t>
  </si>
  <si>
    <t>Domeniul de studii universitare de licență</t>
  </si>
  <si>
    <t xml:space="preserve">Denumirea programului de studii universitare de licență </t>
  </si>
  <si>
    <t>Medicină (în limba engleză)</t>
  </si>
  <si>
    <t>Nr. credite</t>
  </si>
  <si>
    <t>IF</t>
  </si>
  <si>
    <t>IFR</t>
  </si>
  <si>
    <t>3 ani</t>
  </si>
  <si>
    <t>5 ani</t>
  </si>
  <si>
    <t xml:space="preserve">Facultatea </t>
  </si>
  <si>
    <t>ID</t>
  </si>
  <si>
    <t>Studii culturale</t>
  </si>
  <si>
    <t xml:space="preserve">Administrarea afacerilor (în limba engleză) </t>
  </si>
  <si>
    <t>Forma de înv.</t>
  </si>
  <si>
    <t>Universitatea „Ovidius” din Constanța</t>
  </si>
  <si>
    <t>Nr. crt.</t>
  </si>
  <si>
    <t>Limbă și literatură română - O limbă și literatură modernă (engleză, italiană)</t>
  </si>
  <si>
    <t>Medicină dentară (în limba engleză)</t>
  </si>
  <si>
    <t>Limba și literatura engleză - O limbă și literatură modernă (germană / turcă /franceză/italiană)</t>
  </si>
  <si>
    <t>Asistență managerială și administrativă</t>
  </si>
  <si>
    <t>Limba și literatura franceză - Limba și literatura modernă (italiană / engleză / germană / turcă)</t>
  </si>
  <si>
    <t>Limba și literatura română - O limbă și literatură modernă (engleză, germană , franceză, italiană, turcă)</t>
  </si>
  <si>
    <t>FĂRĂ TAXĂ</t>
  </si>
  <si>
    <t>CU TAXĂ</t>
  </si>
  <si>
    <t>din care:</t>
  </si>
  <si>
    <t>Bursier al statului român</t>
  </si>
  <si>
    <t>TOTAL</t>
  </si>
  <si>
    <t>cu bursă</t>
  </si>
  <si>
    <t>Balneofizio-kinetoterapie și recuperare</t>
  </si>
  <si>
    <t>Chimie medicală</t>
  </si>
  <si>
    <t>Capac. de școla-rizare</t>
  </si>
  <si>
    <t>Facultatea de Științe Aplicate și Inginerie</t>
  </si>
  <si>
    <t>Locuri reparti-zate pentru români, UE, SEE, CE</t>
  </si>
  <si>
    <t>Candidați care vin din an pregă-titor</t>
  </si>
  <si>
    <t>Știinte ale comunicarii</t>
  </si>
  <si>
    <t>Români de pretu-tindeni cu taxă în lei</t>
  </si>
  <si>
    <t>Verif. FT</t>
  </si>
  <si>
    <t>Verif. Capac. ARACIS</t>
  </si>
  <si>
    <t>Români de pretu-tindeni care vin din an pregă-titor</t>
  </si>
  <si>
    <t>Ingineria autovehicu-lelor</t>
  </si>
  <si>
    <t>Durată studii (ani)</t>
  </si>
  <si>
    <t>Informatică (în limba engleză)</t>
  </si>
  <si>
    <t>Cifra de școlarizare în anul I de studii universitare de LICENȚĂ, an universitar 2022-2023</t>
  </si>
  <si>
    <t>110 din care:
60 UE;
50 non-UE</t>
  </si>
  <si>
    <t>Locuri reparti-zate statistic</t>
  </si>
  <si>
    <t>Rromi</t>
  </si>
  <si>
    <t>Domenii prioritare de dezvoltare ale României</t>
  </si>
  <si>
    <t>Absolvenți de licee situate în mediul rural</t>
  </si>
  <si>
    <t>Locuri destinate formării cadrelor didactice</t>
  </si>
  <si>
    <t>Locuri alocate la solicitarea SRI</t>
  </si>
  <si>
    <t>Absolvenți care provin din sistemul de protecție socială</t>
  </si>
  <si>
    <t>Români de pretu-tindeni</t>
  </si>
  <si>
    <t>Cetățeni străini cu plata taxelor de şcolari-zare în valută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</si>
</sst>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6"/>
      <color rgb="FF0066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2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14" fillId="0" borderId="0" xfId="0" applyFont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16" fillId="0" borderId="0" xfId="0" applyFont="1" applyFill="1"/>
    <xf numFmtId="0" fontId="15" fillId="0" borderId="0" xfId="0" applyFont="1"/>
    <xf numFmtId="0" fontId="19" fillId="0" borderId="0" xfId="0" applyFont="1"/>
    <xf numFmtId="0" fontId="20" fillId="0" borderId="0" xfId="19"/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20">
    <cellStyle name="Hyperlink" xfId="19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2 2" xfId="8" xr:uid="{5923AB18-1F6B-43F8-A893-94C84708CE90}"/>
    <cellStyle name="Normal 3 2 2 2" xfId="16" xr:uid="{690F9779-4E2C-4129-B0D4-0B0775D201ED}"/>
    <cellStyle name="Normal 3 2 3" xfId="12" xr:uid="{510ECB28-72CA-4675-B333-DC51B6AC6748}"/>
    <cellStyle name="Normal 3 3" xfId="5" xr:uid="{00000000-0005-0000-0000-000004000000}"/>
    <cellStyle name="Normal 3 3 2" xfId="9" xr:uid="{90937884-123E-4A00-811E-03DBFB388BB7}"/>
    <cellStyle name="Normal 3 3 2 2" xfId="17" xr:uid="{AC37B99A-E391-4F9F-B8F7-EA55FAFE6DCF}"/>
    <cellStyle name="Normal 3 3 3" xfId="13" xr:uid="{62B0BAD5-4529-49D4-B2B2-57F5844E3DBB}"/>
    <cellStyle name="Normal 3 4" xfId="6" xr:uid="{00000000-0005-0000-0000-000005000000}"/>
    <cellStyle name="Normal 3 4 2" xfId="10" xr:uid="{C5566EA3-2CAB-45D7-82E0-89120730EFD8}"/>
    <cellStyle name="Normal 3 4 2 2" xfId="18" xr:uid="{C6E5CCCE-4D75-4A28-9EBD-5ED2ECD6BF45}"/>
    <cellStyle name="Normal 3 4 3" xfId="14" xr:uid="{9089ABE9-37F5-4B32-A29E-B14469B55932}"/>
    <cellStyle name="Normal 3 5" xfId="7" xr:uid="{E27FA33D-501F-4405-953C-9E0DA545CAB6}"/>
    <cellStyle name="Normal 3 5 2" xfId="15" xr:uid="{451213F0-201C-4D81-AF53-BC3B7DA45CAE}"/>
    <cellStyle name="Normal 3 6" xfId="11" xr:uid="{18EC0356-0D2C-4BBF-B842-907632924A36}"/>
    <cellStyle name="Normal 4" xfId="3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CC"/>
      <color rgb="FFFFFFCC"/>
      <color rgb="FF006600"/>
      <color rgb="FFCCFF33"/>
      <color rgb="FFCCFF99"/>
      <color rgb="FF66FF99"/>
      <color rgb="FF0066FF"/>
      <color rgb="FF00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9"/>
  <sheetViews>
    <sheetView tabSelected="1" zoomScale="70" zoomScaleNormal="70" zoomScaleSheetLayoutView="20" workbookViewId="0">
      <selection activeCell="V6" sqref="V6:V7"/>
    </sheetView>
  </sheetViews>
  <sheetFormatPr defaultRowHeight="15.6" x14ac:dyDescent="0.3"/>
  <cols>
    <col min="1" max="1" width="5" style="25" customWidth="1"/>
    <col min="2" max="2" width="14" style="25" customWidth="1"/>
    <col min="3" max="3" width="13.6640625" style="25" customWidth="1"/>
    <col min="4" max="4" width="21" style="25" customWidth="1"/>
    <col min="5" max="5" width="7.6640625" style="29" customWidth="1"/>
    <col min="6" max="6" width="7" style="29" hidden="1" customWidth="1"/>
    <col min="7" max="7" width="7.33203125" style="29" customWidth="1"/>
    <col min="8" max="8" width="7.6640625" style="29" customWidth="1"/>
    <col min="9" max="9" width="8.77734375" style="25" customWidth="1"/>
    <col min="10" max="10" width="8.44140625" style="25" customWidth="1"/>
    <col min="11" max="11" width="6.88671875" style="25" customWidth="1"/>
    <col min="12" max="12" width="11.33203125" style="25" customWidth="1"/>
    <col min="13" max="13" width="11.21875" style="25" customWidth="1"/>
    <col min="14" max="14" width="9.6640625" style="25" customWidth="1"/>
    <col min="15" max="15" width="9.77734375" style="25" customWidth="1"/>
    <col min="16" max="16" width="11.5546875" style="25" customWidth="1"/>
    <col min="17" max="17" width="9" style="25" customWidth="1"/>
    <col min="18" max="18" width="7" style="25" customWidth="1"/>
    <col min="19" max="19" width="9.109375" style="25" customWidth="1"/>
    <col min="20" max="20" width="6.88671875" style="25" customWidth="1"/>
    <col min="21" max="21" width="8" style="25" customWidth="1"/>
    <col min="22" max="22" width="10.33203125" style="25" customWidth="1"/>
    <col min="23" max="23" width="8.44140625" style="25" customWidth="1"/>
    <col min="24" max="24" width="9" style="25" customWidth="1"/>
    <col min="25" max="25" width="8.88671875" style="25" customWidth="1"/>
    <col min="26" max="26" width="10.21875" style="25" customWidth="1"/>
    <col min="27" max="27" width="6.88671875" style="25" hidden="1" customWidth="1"/>
    <col min="28" max="28" width="9.109375" style="25" hidden="1" customWidth="1"/>
    <col min="29" max="16384" width="8.88671875" style="25"/>
  </cols>
  <sheetData>
    <row r="1" spans="1:28" ht="31.2" x14ac:dyDescent="0.6">
      <c r="A1" s="4" t="s">
        <v>109</v>
      </c>
      <c r="B1" s="2"/>
      <c r="C1" s="2"/>
      <c r="D1" s="2"/>
      <c r="E1" s="2"/>
      <c r="F1" s="2"/>
      <c r="G1" s="2"/>
      <c r="H1" s="2"/>
    </row>
    <row r="2" spans="1:28" x14ac:dyDescent="0.3">
      <c r="A2" s="1"/>
      <c r="B2" s="2"/>
      <c r="C2" s="2"/>
      <c r="D2" s="2"/>
      <c r="E2" s="2"/>
      <c r="F2" s="2"/>
      <c r="G2" s="2"/>
      <c r="H2" s="2"/>
    </row>
    <row r="3" spans="1:28" ht="33.6" x14ac:dyDescent="0.6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3">
      <c r="A4" s="3"/>
      <c r="B4" s="3"/>
      <c r="C4" s="3"/>
      <c r="D4" s="3"/>
      <c r="E4" s="3"/>
      <c r="F4" s="3"/>
      <c r="G4" s="3"/>
      <c r="H4" s="3"/>
    </row>
    <row r="5" spans="1:28" x14ac:dyDescent="0.3">
      <c r="A5" s="62" t="s">
        <v>110</v>
      </c>
      <c r="B5" s="62" t="s">
        <v>104</v>
      </c>
      <c r="C5" s="62" t="s">
        <v>96</v>
      </c>
      <c r="D5" s="62" t="s">
        <v>97</v>
      </c>
      <c r="E5" s="62" t="s">
        <v>108</v>
      </c>
      <c r="F5" s="62" t="s">
        <v>125</v>
      </c>
      <c r="G5" s="62" t="s">
        <v>135</v>
      </c>
      <c r="H5" s="62" t="s">
        <v>99</v>
      </c>
      <c r="I5" s="80" t="s">
        <v>117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83" t="s">
        <v>118</v>
      </c>
      <c r="X5" s="84"/>
      <c r="Y5" s="84"/>
      <c r="Z5" s="85"/>
      <c r="AA5" s="87" t="s">
        <v>131</v>
      </c>
      <c r="AB5" s="71" t="s">
        <v>132</v>
      </c>
    </row>
    <row r="6" spans="1:28" ht="31.2" x14ac:dyDescent="0.3">
      <c r="A6" s="63"/>
      <c r="B6" s="63"/>
      <c r="C6" s="63"/>
      <c r="D6" s="63"/>
      <c r="E6" s="63"/>
      <c r="F6" s="63"/>
      <c r="G6" s="63"/>
      <c r="H6" s="63"/>
      <c r="I6" s="68" t="s">
        <v>127</v>
      </c>
      <c r="J6" s="69" t="s">
        <v>119</v>
      </c>
      <c r="K6" s="69"/>
      <c r="L6" s="69"/>
      <c r="M6" s="69"/>
      <c r="N6" s="69"/>
      <c r="O6" s="69"/>
      <c r="P6" s="69"/>
      <c r="Q6" s="68" t="s">
        <v>146</v>
      </c>
      <c r="R6" s="6" t="s">
        <v>119</v>
      </c>
      <c r="S6" s="68" t="s">
        <v>133</v>
      </c>
      <c r="T6" s="6" t="s">
        <v>119</v>
      </c>
      <c r="U6" s="68" t="s">
        <v>120</v>
      </c>
      <c r="V6" s="76" t="s">
        <v>128</v>
      </c>
      <c r="W6" s="70" t="s">
        <v>127</v>
      </c>
      <c r="X6" s="73" t="s">
        <v>130</v>
      </c>
      <c r="Y6" s="70" t="s">
        <v>147</v>
      </c>
      <c r="Z6" s="78" t="s">
        <v>128</v>
      </c>
      <c r="AA6" s="87"/>
      <c r="AB6" s="71"/>
    </row>
    <row r="7" spans="1:28" ht="109.2" x14ac:dyDescent="0.3">
      <c r="A7" s="64"/>
      <c r="B7" s="64"/>
      <c r="C7" s="64"/>
      <c r="D7" s="64"/>
      <c r="E7" s="64"/>
      <c r="F7" s="64"/>
      <c r="G7" s="64"/>
      <c r="H7" s="64"/>
      <c r="I7" s="68"/>
      <c r="J7" s="5" t="s">
        <v>139</v>
      </c>
      <c r="K7" s="5" t="s">
        <v>140</v>
      </c>
      <c r="L7" s="5" t="s">
        <v>141</v>
      </c>
      <c r="M7" s="5" t="s">
        <v>142</v>
      </c>
      <c r="N7" s="5" t="s">
        <v>143</v>
      </c>
      <c r="O7" s="5" t="s">
        <v>144</v>
      </c>
      <c r="P7" s="5" t="s">
        <v>145</v>
      </c>
      <c r="Q7" s="68"/>
      <c r="R7" s="5" t="s">
        <v>122</v>
      </c>
      <c r="S7" s="68"/>
      <c r="T7" s="5" t="s">
        <v>122</v>
      </c>
      <c r="U7" s="68"/>
      <c r="V7" s="77"/>
      <c r="W7" s="70"/>
      <c r="X7" s="74"/>
      <c r="Y7" s="70"/>
      <c r="Z7" s="79"/>
      <c r="AA7" s="87"/>
      <c r="AB7" s="71"/>
    </row>
    <row r="8" spans="1:28" s="26" customFormat="1" ht="31.2" x14ac:dyDescent="0.3">
      <c r="A8" s="65">
        <v>1</v>
      </c>
      <c r="B8" s="65" t="s">
        <v>88</v>
      </c>
      <c r="C8" s="42" t="s">
        <v>90</v>
      </c>
      <c r="D8" s="16" t="s">
        <v>13</v>
      </c>
      <c r="E8" s="7" t="s">
        <v>100</v>
      </c>
      <c r="F8" s="7">
        <v>15</v>
      </c>
      <c r="G8" s="7">
        <v>3</v>
      </c>
      <c r="H8" s="7">
        <v>180</v>
      </c>
      <c r="I8" s="8">
        <f>SUM(J8:P8)</f>
        <v>12</v>
      </c>
      <c r="J8" s="9">
        <v>4</v>
      </c>
      <c r="K8" s="9">
        <v>0</v>
      </c>
      <c r="L8" s="9">
        <v>8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8">
        <v>3</v>
      </c>
      <c r="X8" s="8">
        <v>0</v>
      </c>
      <c r="Y8" s="8">
        <v>0</v>
      </c>
      <c r="Z8" s="8">
        <v>0</v>
      </c>
      <c r="AA8" s="20">
        <f>SUM(I8,Q8,S8,U8:V8)</f>
        <v>12</v>
      </c>
      <c r="AB8" s="10">
        <f>SUM(W8:AA8)</f>
        <v>15</v>
      </c>
    </row>
    <row r="9" spans="1:28" s="26" customFormat="1" ht="31.2" x14ac:dyDescent="0.3">
      <c r="A9" s="66"/>
      <c r="B9" s="66"/>
      <c r="C9" s="42"/>
      <c r="D9" s="16" t="s">
        <v>14</v>
      </c>
      <c r="E9" s="7" t="s">
        <v>100</v>
      </c>
      <c r="F9" s="7">
        <v>10</v>
      </c>
      <c r="G9" s="7">
        <v>3</v>
      </c>
      <c r="H9" s="7">
        <v>180</v>
      </c>
      <c r="I9" s="8">
        <f>SUM(J9:P9)</f>
        <v>9</v>
      </c>
      <c r="J9" s="9">
        <v>9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8">
        <v>1</v>
      </c>
      <c r="X9" s="8">
        <v>0</v>
      </c>
      <c r="Y9" s="8">
        <v>0</v>
      </c>
      <c r="Z9" s="8">
        <v>0</v>
      </c>
      <c r="AA9" s="20">
        <f>SUM(I9,Q9,S9,U9:V9)</f>
        <v>9</v>
      </c>
      <c r="AB9" s="10">
        <f t="shared" ref="AB9:AB12" si="0">SUM(W9:AA9)</f>
        <v>10</v>
      </c>
    </row>
    <row r="10" spans="1:28" s="26" customFormat="1" ht="31.2" x14ac:dyDescent="0.3">
      <c r="A10" s="66"/>
      <c r="B10" s="66"/>
      <c r="C10" s="42" t="s">
        <v>52</v>
      </c>
      <c r="D10" s="16" t="s">
        <v>35</v>
      </c>
      <c r="E10" s="7" t="s">
        <v>100</v>
      </c>
      <c r="F10" s="7">
        <v>8</v>
      </c>
      <c r="G10" s="7">
        <v>4</v>
      </c>
      <c r="H10" s="7">
        <v>240</v>
      </c>
      <c r="I10" s="8">
        <f>SUM(J10:P10)</f>
        <v>6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2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8">
        <v>0</v>
      </c>
      <c r="X10" s="8">
        <v>0</v>
      </c>
      <c r="Y10" s="8">
        <v>0</v>
      </c>
      <c r="Z10" s="8">
        <v>0</v>
      </c>
      <c r="AA10" s="20">
        <f>SUM(I10,Q10,S10,U10:V10)</f>
        <v>8</v>
      </c>
      <c r="AB10" s="10">
        <f t="shared" si="0"/>
        <v>8</v>
      </c>
    </row>
    <row r="11" spans="1:28" s="26" customFormat="1" ht="18" x14ac:dyDescent="0.3">
      <c r="A11" s="66"/>
      <c r="B11" s="66"/>
      <c r="C11" s="42"/>
      <c r="D11" s="16" t="s">
        <v>52</v>
      </c>
      <c r="E11" s="7" t="s">
        <v>100</v>
      </c>
      <c r="F11" s="7">
        <v>15</v>
      </c>
      <c r="G11" s="7">
        <v>3</v>
      </c>
      <c r="H11" s="7">
        <v>180</v>
      </c>
      <c r="I11" s="8">
        <f>SUM(J11:P11)</f>
        <v>12</v>
      </c>
      <c r="J11" s="9">
        <v>11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8">
        <v>3</v>
      </c>
      <c r="X11" s="8">
        <v>0</v>
      </c>
      <c r="Y11" s="8">
        <v>0</v>
      </c>
      <c r="Z11" s="8">
        <v>0</v>
      </c>
      <c r="AA11" s="20">
        <f>SUM(I11,Q11,S11,U11:V11)</f>
        <v>12</v>
      </c>
      <c r="AB11" s="10">
        <f t="shared" si="0"/>
        <v>15</v>
      </c>
    </row>
    <row r="12" spans="1:28" s="26" customFormat="1" ht="31.2" x14ac:dyDescent="0.3">
      <c r="A12" s="86"/>
      <c r="B12" s="86"/>
      <c r="C12" s="16" t="s">
        <v>89</v>
      </c>
      <c r="D12" s="16" t="s">
        <v>36</v>
      </c>
      <c r="E12" s="7" t="s">
        <v>100</v>
      </c>
      <c r="F12" s="7">
        <v>25</v>
      </c>
      <c r="G12" s="7">
        <v>3</v>
      </c>
      <c r="H12" s="7">
        <v>180</v>
      </c>
      <c r="I12" s="8">
        <f>SUM(J12:P12)</f>
        <v>12</v>
      </c>
      <c r="J12" s="9">
        <v>12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8">
        <v>13</v>
      </c>
      <c r="X12" s="8">
        <v>0</v>
      </c>
      <c r="Y12" s="8">
        <v>0</v>
      </c>
      <c r="Z12" s="8">
        <v>0</v>
      </c>
      <c r="AA12" s="20">
        <f>SUM(I12,Q12,S12,U12:V12)</f>
        <v>12</v>
      </c>
      <c r="AB12" s="10">
        <f t="shared" si="0"/>
        <v>25</v>
      </c>
    </row>
    <row r="13" spans="1:28" s="27" customFormat="1" ht="18" x14ac:dyDescent="0.35">
      <c r="A13" s="45" t="s">
        <v>88</v>
      </c>
      <c r="B13" s="46"/>
      <c r="C13" s="46"/>
      <c r="D13" s="46"/>
      <c r="E13" s="46"/>
      <c r="F13" s="46"/>
      <c r="G13" s="46"/>
      <c r="H13" s="47"/>
      <c r="I13" s="15">
        <f>SUM(I8:I12)</f>
        <v>51</v>
      </c>
      <c r="J13" s="15">
        <f t="shared" ref="J13:Z13" si="1">SUM(J8:J12)</f>
        <v>42</v>
      </c>
      <c r="K13" s="15">
        <f t="shared" ref="K13" si="2">SUM(K8:K12)</f>
        <v>1</v>
      </c>
      <c r="L13" s="15">
        <f t="shared" si="1"/>
        <v>8</v>
      </c>
      <c r="M13" s="15">
        <f t="shared" si="1"/>
        <v>0</v>
      </c>
      <c r="N13" s="15">
        <f t="shared" ref="N13:O13" si="3">SUM(N8:N12)</f>
        <v>0</v>
      </c>
      <c r="O13" s="15">
        <f t="shared" si="3"/>
        <v>0</v>
      </c>
      <c r="P13" s="15">
        <f t="shared" si="1"/>
        <v>0</v>
      </c>
      <c r="Q13" s="15">
        <f t="shared" si="1"/>
        <v>2</v>
      </c>
      <c r="R13" s="15">
        <f t="shared" si="1"/>
        <v>1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1"/>
        <v>20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21">
        <f t="shared" ref="AA13" si="4">SUM(AA8:AA12)</f>
        <v>53</v>
      </c>
      <c r="AB13" s="15">
        <f t="shared" ref="AB13" si="5">SUM(AB8:AB12)</f>
        <v>73</v>
      </c>
    </row>
    <row r="14" spans="1:28" s="26" customFormat="1" ht="46.8" x14ac:dyDescent="0.3">
      <c r="A14" s="42">
        <v>2</v>
      </c>
      <c r="B14" s="42" t="s">
        <v>86</v>
      </c>
      <c r="C14" s="42" t="s">
        <v>87</v>
      </c>
      <c r="D14" s="16" t="s">
        <v>42</v>
      </c>
      <c r="E14" s="7" t="s">
        <v>100</v>
      </c>
      <c r="F14" s="7">
        <v>50</v>
      </c>
      <c r="G14" s="7">
        <v>4</v>
      </c>
      <c r="H14" s="7">
        <v>240</v>
      </c>
      <c r="I14" s="49">
        <f>SUM(J14:P15)</f>
        <v>57</v>
      </c>
      <c r="J14" s="43">
        <v>42</v>
      </c>
      <c r="K14" s="43">
        <v>0</v>
      </c>
      <c r="L14" s="43">
        <v>8</v>
      </c>
      <c r="M14" s="43">
        <v>6</v>
      </c>
      <c r="N14" s="43">
        <v>0</v>
      </c>
      <c r="O14" s="43">
        <v>0</v>
      </c>
      <c r="P14" s="43">
        <v>1</v>
      </c>
      <c r="Q14" s="43">
        <v>3</v>
      </c>
      <c r="R14" s="43">
        <v>2</v>
      </c>
      <c r="S14" s="43">
        <v>0</v>
      </c>
      <c r="T14" s="43">
        <v>0</v>
      </c>
      <c r="U14" s="43">
        <v>0</v>
      </c>
      <c r="V14" s="43">
        <v>0</v>
      </c>
      <c r="W14" s="49">
        <v>60</v>
      </c>
      <c r="X14" s="49">
        <v>4</v>
      </c>
      <c r="Y14" s="51">
        <v>1</v>
      </c>
      <c r="Z14" s="49">
        <v>0</v>
      </c>
      <c r="AA14" s="53">
        <f>SUM(I14,Q14,S14,U14:V15)</f>
        <v>60</v>
      </c>
      <c r="AB14" s="51">
        <f>SUM(W14:AA15)</f>
        <v>125</v>
      </c>
    </row>
    <row r="15" spans="1:28" s="26" customFormat="1" ht="46.8" x14ac:dyDescent="0.3">
      <c r="A15" s="42"/>
      <c r="B15" s="42"/>
      <c r="C15" s="42"/>
      <c r="D15" s="16" t="s">
        <v>40</v>
      </c>
      <c r="E15" s="7" t="s">
        <v>100</v>
      </c>
      <c r="F15" s="7">
        <v>75</v>
      </c>
      <c r="G15" s="7">
        <v>4</v>
      </c>
      <c r="H15" s="7">
        <v>240</v>
      </c>
      <c r="I15" s="57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  <c r="X15" s="57"/>
      <c r="Y15" s="52"/>
      <c r="Z15" s="57"/>
      <c r="AA15" s="58"/>
      <c r="AB15" s="52"/>
    </row>
    <row r="16" spans="1:28" s="27" customFormat="1" ht="18" x14ac:dyDescent="0.35">
      <c r="A16" s="45" t="s">
        <v>86</v>
      </c>
      <c r="B16" s="46"/>
      <c r="C16" s="46"/>
      <c r="D16" s="46"/>
      <c r="E16" s="46"/>
      <c r="F16" s="46"/>
      <c r="G16" s="46"/>
      <c r="H16" s="47"/>
      <c r="I16" s="15">
        <f t="shared" ref="I16:AB16" si="6">SUM(I14:I15)</f>
        <v>57</v>
      </c>
      <c r="J16" s="15">
        <f t="shared" si="6"/>
        <v>42</v>
      </c>
      <c r="K16" s="15">
        <f t="shared" si="6"/>
        <v>0</v>
      </c>
      <c r="L16" s="15">
        <f t="shared" si="6"/>
        <v>8</v>
      </c>
      <c r="M16" s="15">
        <f t="shared" si="6"/>
        <v>6</v>
      </c>
      <c r="N16" s="15">
        <f t="shared" si="6"/>
        <v>0</v>
      </c>
      <c r="O16" s="15">
        <f t="shared" si="6"/>
        <v>0</v>
      </c>
      <c r="P16" s="15">
        <f t="shared" si="6"/>
        <v>1</v>
      </c>
      <c r="Q16" s="15">
        <f t="shared" si="6"/>
        <v>3</v>
      </c>
      <c r="R16" s="15">
        <f t="shared" si="6"/>
        <v>2</v>
      </c>
      <c r="S16" s="15">
        <f t="shared" si="6"/>
        <v>0</v>
      </c>
      <c r="T16" s="15">
        <f t="shared" si="6"/>
        <v>0</v>
      </c>
      <c r="U16" s="15">
        <f t="shared" si="6"/>
        <v>0</v>
      </c>
      <c r="V16" s="15">
        <f t="shared" si="6"/>
        <v>0</v>
      </c>
      <c r="W16" s="15">
        <f t="shared" si="6"/>
        <v>60</v>
      </c>
      <c r="X16" s="15">
        <f t="shared" si="6"/>
        <v>4</v>
      </c>
      <c r="Y16" s="15">
        <f t="shared" si="6"/>
        <v>1</v>
      </c>
      <c r="Z16" s="15">
        <f t="shared" si="6"/>
        <v>0</v>
      </c>
      <c r="AA16" s="21">
        <f t="shared" si="6"/>
        <v>60</v>
      </c>
      <c r="AB16" s="15">
        <f t="shared" si="6"/>
        <v>125</v>
      </c>
    </row>
    <row r="17" spans="1:28" s="26" customFormat="1" ht="18" x14ac:dyDescent="0.3">
      <c r="A17" s="42">
        <v>3</v>
      </c>
      <c r="B17" s="42" t="s">
        <v>56</v>
      </c>
      <c r="C17" s="42" t="s">
        <v>57</v>
      </c>
      <c r="D17" s="16" t="s">
        <v>57</v>
      </c>
      <c r="E17" s="7" t="s">
        <v>100</v>
      </c>
      <c r="F17" s="7">
        <v>200</v>
      </c>
      <c r="G17" s="7">
        <v>4</v>
      </c>
      <c r="H17" s="7">
        <v>240</v>
      </c>
      <c r="I17" s="8">
        <f t="shared" ref="I17:I22" si="7">SUM(J17:P17)</f>
        <v>42</v>
      </c>
      <c r="J17" s="9">
        <v>34</v>
      </c>
      <c r="K17" s="9">
        <v>0</v>
      </c>
      <c r="L17" s="9">
        <v>4</v>
      </c>
      <c r="M17" s="9">
        <v>4</v>
      </c>
      <c r="N17" s="9">
        <v>0</v>
      </c>
      <c r="O17" s="9">
        <v>0</v>
      </c>
      <c r="P17" s="9">
        <v>0</v>
      </c>
      <c r="Q17" s="9">
        <v>4</v>
      </c>
      <c r="R17" s="9">
        <v>3</v>
      </c>
      <c r="S17" s="9">
        <v>0</v>
      </c>
      <c r="T17" s="9">
        <v>0</v>
      </c>
      <c r="U17" s="9">
        <v>0</v>
      </c>
      <c r="V17" s="9">
        <v>0</v>
      </c>
      <c r="W17" s="10">
        <v>153</v>
      </c>
      <c r="X17" s="10">
        <v>0</v>
      </c>
      <c r="Y17" s="10">
        <v>1</v>
      </c>
      <c r="Z17" s="8">
        <v>0</v>
      </c>
      <c r="AA17" s="20">
        <f t="shared" ref="AA17:AA22" si="8">SUM(I17,Q17,S17,U17:V17)</f>
        <v>46</v>
      </c>
      <c r="AB17" s="10">
        <f t="shared" ref="AB17:AB43" si="9">SUM(W17:AA17)</f>
        <v>200</v>
      </c>
    </row>
    <row r="18" spans="1:28" s="26" customFormat="1" ht="18" x14ac:dyDescent="0.3">
      <c r="A18" s="42"/>
      <c r="B18" s="42"/>
      <c r="C18" s="42"/>
      <c r="D18" s="16" t="s">
        <v>57</v>
      </c>
      <c r="E18" s="7" t="s">
        <v>101</v>
      </c>
      <c r="F18" s="7">
        <v>75</v>
      </c>
      <c r="G18" s="7">
        <v>4</v>
      </c>
      <c r="H18" s="7">
        <v>240</v>
      </c>
      <c r="I18" s="8">
        <f t="shared" si="7"/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8">
        <v>75</v>
      </c>
      <c r="X18" s="8">
        <v>0</v>
      </c>
      <c r="Y18" s="8">
        <v>0</v>
      </c>
      <c r="Z18" s="8">
        <v>0</v>
      </c>
      <c r="AA18" s="20">
        <f t="shared" si="8"/>
        <v>0</v>
      </c>
      <c r="AB18" s="10">
        <f t="shared" si="9"/>
        <v>75</v>
      </c>
    </row>
    <row r="19" spans="1:28" s="26" customFormat="1" ht="31.2" x14ac:dyDescent="0.3">
      <c r="A19" s="42"/>
      <c r="B19" s="42"/>
      <c r="C19" s="42" t="s">
        <v>58</v>
      </c>
      <c r="D19" s="16" t="s">
        <v>59</v>
      </c>
      <c r="E19" s="7" t="s">
        <v>100</v>
      </c>
      <c r="F19" s="7">
        <v>60</v>
      </c>
      <c r="G19" s="7">
        <v>3</v>
      </c>
      <c r="H19" s="7">
        <v>180</v>
      </c>
      <c r="I19" s="8">
        <f t="shared" si="7"/>
        <v>13</v>
      </c>
      <c r="J19" s="9">
        <v>8</v>
      </c>
      <c r="K19" s="9">
        <v>0</v>
      </c>
      <c r="L19" s="9">
        <v>2</v>
      </c>
      <c r="M19" s="9">
        <v>3</v>
      </c>
      <c r="N19" s="9">
        <v>0</v>
      </c>
      <c r="O19" s="9">
        <v>0</v>
      </c>
      <c r="P19" s="9">
        <v>0</v>
      </c>
      <c r="Q19" s="9">
        <v>2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8">
        <v>45</v>
      </c>
      <c r="X19" s="8">
        <v>0</v>
      </c>
      <c r="Y19" s="8">
        <v>0</v>
      </c>
      <c r="Z19" s="8">
        <v>0</v>
      </c>
      <c r="AA19" s="20">
        <f t="shared" si="8"/>
        <v>15</v>
      </c>
      <c r="AB19" s="10">
        <f t="shared" si="9"/>
        <v>60</v>
      </c>
    </row>
    <row r="20" spans="1:28" s="26" customFormat="1" ht="31.2" x14ac:dyDescent="0.3">
      <c r="A20" s="42"/>
      <c r="B20" s="42"/>
      <c r="C20" s="42"/>
      <c r="D20" s="16" t="s">
        <v>59</v>
      </c>
      <c r="E20" s="7" t="s">
        <v>101</v>
      </c>
      <c r="F20" s="7">
        <v>50</v>
      </c>
      <c r="G20" s="7">
        <v>3</v>
      </c>
      <c r="H20" s="7">
        <v>180</v>
      </c>
      <c r="I20" s="8">
        <f t="shared" si="7"/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8">
        <v>50</v>
      </c>
      <c r="X20" s="8">
        <v>0</v>
      </c>
      <c r="Y20" s="8">
        <v>0</v>
      </c>
      <c r="Z20" s="8">
        <v>0</v>
      </c>
      <c r="AA20" s="20">
        <f t="shared" si="8"/>
        <v>0</v>
      </c>
      <c r="AB20" s="10">
        <f t="shared" si="9"/>
        <v>50</v>
      </c>
    </row>
    <row r="21" spans="1:28" s="26" customFormat="1" ht="46.8" x14ac:dyDescent="0.3">
      <c r="A21" s="42"/>
      <c r="B21" s="42"/>
      <c r="C21" s="42"/>
      <c r="D21" s="16" t="s">
        <v>114</v>
      </c>
      <c r="E21" s="7" t="s">
        <v>100</v>
      </c>
      <c r="F21" s="7">
        <v>50</v>
      </c>
      <c r="G21" s="7">
        <v>3</v>
      </c>
      <c r="H21" s="7">
        <v>180</v>
      </c>
      <c r="I21" s="8">
        <f t="shared" si="7"/>
        <v>12</v>
      </c>
      <c r="J21" s="9">
        <v>7</v>
      </c>
      <c r="K21" s="9">
        <v>2</v>
      </c>
      <c r="L21" s="9">
        <v>2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8">
        <v>38</v>
      </c>
      <c r="X21" s="8">
        <v>0</v>
      </c>
      <c r="Y21" s="8">
        <v>0</v>
      </c>
      <c r="Z21" s="8">
        <v>0</v>
      </c>
      <c r="AA21" s="20">
        <f t="shared" si="8"/>
        <v>12</v>
      </c>
      <c r="AB21" s="10">
        <f t="shared" si="9"/>
        <v>50</v>
      </c>
    </row>
    <row r="22" spans="1:28" s="26" customFormat="1" ht="18" x14ac:dyDescent="0.3">
      <c r="A22" s="42"/>
      <c r="B22" s="42"/>
      <c r="C22" s="42"/>
      <c r="D22" s="16" t="s">
        <v>39</v>
      </c>
      <c r="E22" s="7" t="s">
        <v>100</v>
      </c>
      <c r="F22" s="7">
        <v>60</v>
      </c>
      <c r="G22" s="7">
        <v>3</v>
      </c>
      <c r="H22" s="7">
        <v>180</v>
      </c>
      <c r="I22" s="8">
        <f t="shared" si="7"/>
        <v>11</v>
      </c>
      <c r="J22" s="9">
        <v>8</v>
      </c>
      <c r="K22" s="9">
        <v>0</v>
      </c>
      <c r="L22" s="9">
        <v>0</v>
      </c>
      <c r="M22" s="9">
        <v>2</v>
      </c>
      <c r="N22" s="9">
        <v>0</v>
      </c>
      <c r="O22" s="9">
        <v>0</v>
      </c>
      <c r="P22" s="9">
        <v>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8">
        <v>49</v>
      </c>
      <c r="X22" s="8">
        <v>0</v>
      </c>
      <c r="Y22" s="8">
        <v>0</v>
      </c>
      <c r="Z22" s="8">
        <v>0</v>
      </c>
      <c r="AA22" s="20">
        <f t="shared" si="8"/>
        <v>11</v>
      </c>
      <c r="AB22" s="10">
        <f t="shared" si="9"/>
        <v>60</v>
      </c>
    </row>
    <row r="23" spans="1:28" s="27" customFormat="1" ht="18" x14ac:dyDescent="0.35">
      <c r="A23" s="45" t="s">
        <v>56</v>
      </c>
      <c r="B23" s="46"/>
      <c r="C23" s="46"/>
      <c r="D23" s="46"/>
      <c r="E23" s="46"/>
      <c r="F23" s="46"/>
      <c r="G23" s="46"/>
      <c r="H23" s="47"/>
      <c r="I23" s="15">
        <f>SUM(I17:I22)</f>
        <v>78</v>
      </c>
      <c r="J23" s="15">
        <f t="shared" ref="J23:AB23" si="10">SUM(J17:J22)</f>
        <v>57</v>
      </c>
      <c r="K23" s="15">
        <f t="shared" ref="K23" si="11">SUM(K17:K22)</f>
        <v>2</v>
      </c>
      <c r="L23" s="15">
        <f t="shared" si="10"/>
        <v>8</v>
      </c>
      <c r="M23" s="15">
        <f t="shared" si="10"/>
        <v>10</v>
      </c>
      <c r="N23" s="15">
        <f t="shared" ref="N23:O23" si="12">SUM(N17:N22)</f>
        <v>0</v>
      </c>
      <c r="O23" s="15">
        <f t="shared" si="12"/>
        <v>0</v>
      </c>
      <c r="P23" s="15">
        <f t="shared" si="10"/>
        <v>1</v>
      </c>
      <c r="Q23" s="15">
        <f t="shared" si="10"/>
        <v>6</v>
      </c>
      <c r="R23" s="15">
        <f t="shared" si="10"/>
        <v>4</v>
      </c>
      <c r="S23" s="15">
        <f t="shared" si="10"/>
        <v>0</v>
      </c>
      <c r="T23" s="15">
        <f t="shared" si="10"/>
        <v>0</v>
      </c>
      <c r="U23" s="15">
        <f t="shared" si="10"/>
        <v>0</v>
      </c>
      <c r="V23" s="15">
        <f t="shared" si="10"/>
        <v>0</v>
      </c>
      <c r="W23" s="15">
        <f t="shared" si="10"/>
        <v>410</v>
      </c>
      <c r="X23" s="15">
        <f t="shared" si="10"/>
        <v>0</v>
      </c>
      <c r="Y23" s="15">
        <f t="shared" si="10"/>
        <v>1</v>
      </c>
      <c r="Z23" s="15">
        <f t="shared" si="10"/>
        <v>0</v>
      </c>
      <c r="AA23" s="21">
        <f t="shared" si="10"/>
        <v>84</v>
      </c>
      <c r="AB23" s="15">
        <f t="shared" si="10"/>
        <v>495</v>
      </c>
    </row>
    <row r="24" spans="1:28" s="26" customFormat="1" ht="31.2" x14ac:dyDescent="0.3">
      <c r="A24" s="42">
        <v>4</v>
      </c>
      <c r="B24" s="42" t="s">
        <v>63</v>
      </c>
      <c r="C24" s="42" t="s">
        <v>64</v>
      </c>
      <c r="D24" s="16" t="s">
        <v>31</v>
      </c>
      <c r="E24" s="7" t="s">
        <v>100</v>
      </c>
      <c r="F24" s="7">
        <v>70</v>
      </c>
      <c r="G24" s="7">
        <v>3</v>
      </c>
      <c r="H24" s="7">
        <v>180</v>
      </c>
      <c r="I24" s="8">
        <f>SUM(J24:P24)</f>
        <v>41</v>
      </c>
      <c r="J24" s="9">
        <v>11</v>
      </c>
      <c r="K24" s="9">
        <v>0</v>
      </c>
      <c r="L24" s="9">
        <v>0</v>
      </c>
      <c r="M24" s="9">
        <v>0</v>
      </c>
      <c r="N24" s="9">
        <v>30</v>
      </c>
      <c r="O24" s="9">
        <v>0</v>
      </c>
      <c r="P24" s="9">
        <v>0</v>
      </c>
      <c r="Q24" s="9">
        <v>1</v>
      </c>
      <c r="R24" s="9">
        <v>1</v>
      </c>
      <c r="S24" s="9">
        <v>0</v>
      </c>
      <c r="T24" s="9">
        <v>0</v>
      </c>
      <c r="U24" s="9">
        <v>0</v>
      </c>
      <c r="V24" s="9">
        <v>0</v>
      </c>
      <c r="W24" s="10">
        <v>27</v>
      </c>
      <c r="X24" s="10">
        <v>0</v>
      </c>
      <c r="Y24" s="10">
        <v>1</v>
      </c>
      <c r="Z24" s="8">
        <v>0</v>
      </c>
      <c r="AA24" s="20">
        <f>SUM(I24,Q24,S24,U24:V24)</f>
        <v>42</v>
      </c>
      <c r="AB24" s="10">
        <f t="shared" si="9"/>
        <v>70</v>
      </c>
    </row>
    <row r="25" spans="1:28" s="26" customFormat="1" ht="31.2" x14ac:dyDescent="0.3">
      <c r="A25" s="42"/>
      <c r="B25" s="42"/>
      <c r="C25" s="42"/>
      <c r="D25" s="16" t="s">
        <v>31</v>
      </c>
      <c r="E25" s="7" t="s">
        <v>101</v>
      </c>
      <c r="F25" s="7">
        <v>50</v>
      </c>
      <c r="G25" s="7">
        <v>3</v>
      </c>
      <c r="H25" s="7">
        <v>180</v>
      </c>
      <c r="I25" s="8">
        <f>SUM(J25:P25)</f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8">
        <v>50</v>
      </c>
      <c r="X25" s="8">
        <v>0</v>
      </c>
      <c r="Y25" s="8">
        <v>0</v>
      </c>
      <c r="Z25" s="8">
        <v>0</v>
      </c>
      <c r="AA25" s="20">
        <f>SUM(I25,Q25,S25,U25:V25)</f>
        <v>0</v>
      </c>
      <c r="AB25" s="10">
        <f t="shared" si="9"/>
        <v>50</v>
      </c>
    </row>
    <row r="26" spans="1:28" s="26" customFormat="1" ht="31.2" x14ac:dyDescent="0.3">
      <c r="A26" s="42"/>
      <c r="B26" s="42"/>
      <c r="C26" s="42"/>
      <c r="D26" s="16" t="s">
        <v>32</v>
      </c>
      <c r="E26" s="7" t="s">
        <v>100</v>
      </c>
      <c r="F26" s="7">
        <v>50</v>
      </c>
      <c r="G26" s="7">
        <v>3</v>
      </c>
      <c r="H26" s="7">
        <v>180</v>
      </c>
      <c r="I26" s="8">
        <f>SUM(J26:P26)</f>
        <v>18</v>
      </c>
      <c r="J26" s="9">
        <v>10</v>
      </c>
      <c r="K26" s="9">
        <v>0</v>
      </c>
      <c r="L26" s="9">
        <v>5</v>
      </c>
      <c r="M26" s="9">
        <v>2</v>
      </c>
      <c r="N26" s="9">
        <v>0</v>
      </c>
      <c r="O26" s="9">
        <v>0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8">
        <v>31</v>
      </c>
      <c r="X26" s="8">
        <v>0</v>
      </c>
      <c r="Y26" s="8">
        <v>0</v>
      </c>
      <c r="Z26" s="8">
        <v>0</v>
      </c>
      <c r="AA26" s="20">
        <f>SUM(I26,Q26,S26,U26:V26)</f>
        <v>19</v>
      </c>
      <c r="AB26" s="10">
        <f t="shared" si="9"/>
        <v>50</v>
      </c>
    </row>
    <row r="27" spans="1:28" s="26" customFormat="1" ht="31.2" x14ac:dyDescent="0.3">
      <c r="A27" s="42"/>
      <c r="B27" s="42"/>
      <c r="C27" s="16" t="s">
        <v>65</v>
      </c>
      <c r="D27" s="16" t="s">
        <v>33</v>
      </c>
      <c r="E27" s="7" t="s">
        <v>100</v>
      </c>
      <c r="F27" s="7">
        <v>60</v>
      </c>
      <c r="G27" s="7">
        <v>3</v>
      </c>
      <c r="H27" s="7">
        <v>180</v>
      </c>
      <c r="I27" s="8">
        <f>SUM(J27:P27)</f>
        <v>14</v>
      </c>
      <c r="J27" s="9">
        <v>10</v>
      </c>
      <c r="K27" s="9">
        <v>0</v>
      </c>
      <c r="L27" s="9">
        <v>3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8">
        <v>46</v>
      </c>
      <c r="X27" s="8">
        <v>0</v>
      </c>
      <c r="Y27" s="8">
        <v>0</v>
      </c>
      <c r="Z27" s="8">
        <v>0</v>
      </c>
      <c r="AA27" s="20">
        <f>SUM(I27,Q27,S27,U27:V27)</f>
        <v>14</v>
      </c>
      <c r="AB27" s="10">
        <f t="shared" si="9"/>
        <v>60</v>
      </c>
    </row>
    <row r="28" spans="1:28" s="27" customFormat="1" ht="18" x14ac:dyDescent="0.35">
      <c r="A28" s="45" t="s">
        <v>63</v>
      </c>
      <c r="B28" s="46"/>
      <c r="C28" s="46"/>
      <c r="D28" s="46"/>
      <c r="E28" s="46"/>
      <c r="F28" s="46"/>
      <c r="G28" s="46"/>
      <c r="H28" s="47"/>
      <c r="I28" s="15">
        <f>SUM(I24:I27)</f>
        <v>73</v>
      </c>
      <c r="J28" s="15">
        <f t="shared" ref="J28:AB28" si="13">SUM(J24:J27)</f>
        <v>31</v>
      </c>
      <c r="K28" s="15">
        <f t="shared" ref="K28" si="14">SUM(K24:K27)</f>
        <v>0</v>
      </c>
      <c r="L28" s="15">
        <f t="shared" si="13"/>
        <v>8</v>
      </c>
      <c r="M28" s="15">
        <f t="shared" si="13"/>
        <v>3</v>
      </c>
      <c r="N28" s="15">
        <f t="shared" ref="N28:O28" si="15">SUM(N24:N27)</f>
        <v>30</v>
      </c>
      <c r="O28" s="15">
        <f t="shared" si="15"/>
        <v>0</v>
      </c>
      <c r="P28" s="15">
        <f t="shared" si="13"/>
        <v>1</v>
      </c>
      <c r="Q28" s="15">
        <f t="shared" si="13"/>
        <v>2</v>
      </c>
      <c r="R28" s="15">
        <f t="shared" si="13"/>
        <v>1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3"/>
        <v>154</v>
      </c>
      <c r="X28" s="15">
        <f t="shared" si="13"/>
        <v>0</v>
      </c>
      <c r="Y28" s="15">
        <f t="shared" si="13"/>
        <v>1</v>
      </c>
      <c r="Z28" s="15">
        <f t="shared" si="13"/>
        <v>0</v>
      </c>
      <c r="AA28" s="21">
        <f t="shared" si="13"/>
        <v>75</v>
      </c>
      <c r="AB28" s="15">
        <f t="shared" si="13"/>
        <v>230</v>
      </c>
    </row>
    <row r="29" spans="1:28" s="26" customFormat="1" ht="18" x14ac:dyDescent="0.3">
      <c r="A29" s="42">
        <v>5</v>
      </c>
      <c r="B29" s="42" t="s">
        <v>78</v>
      </c>
      <c r="C29" s="42" t="s">
        <v>76</v>
      </c>
      <c r="D29" s="16" t="s">
        <v>95</v>
      </c>
      <c r="E29" s="7" t="s">
        <v>100</v>
      </c>
      <c r="F29" s="7">
        <v>100</v>
      </c>
      <c r="G29" s="7" t="s">
        <v>103</v>
      </c>
      <c r="H29" s="7">
        <v>300</v>
      </c>
      <c r="I29" s="8">
        <f>SUM(J29:P29)</f>
        <v>41</v>
      </c>
      <c r="J29" s="9">
        <v>22</v>
      </c>
      <c r="K29" s="9">
        <v>1</v>
      </c>
      <c r="L29" s="9">
        <v>14</v>
      </c>
      <c r="M29" s="9">
        <v>4</v>
      </c>
      <c r="N29" s="9">
        <v>0</v>
      </c>
      <c r="O29" s="9">
        <v>0</v>
      </c>
      <c r="P29" s="9">
        <v>0</v>
      </c>
      <c r="Q29" s="9">
        <v>5</v>
      </c>
      <c r="R29" s="9">
        <v>2</v>
      </c>
      <c r="S29" s="9">
        <v>0</v>
      </c>
      <c r="T29" s="9">
        <v>0</v>
      </c>
      <c r="U29" s="9">
        <v>2</v>
      </c>
      <c r="V29" s="9">
        <v>0</v>
      </c>
      <c r="W29" s="8">
        <v>37</v>
      </c>
      <c r="X29" s="8">
        <v>5</v>
      </c>
      <c r="Y29" s="8">
        <v>5</v>
      </c>
      <c r="Z29" s="8">
        <v>5</v>
      </c>
      <c r="AA29" s="20">
        <f>SUM(I29,Q29,S29,U29:V29)</f>
        <v>48</v>
      </c>
      <c r="AB29" s="10">
        <f t="shared" si="9"/>
        <v>100</v>
      </c>
    </row>
    <row r="30" spans="1:28" s="26" customFormat="1" ht="31.2" x14ac:dyDescent="0.3">
      <c r="A30" s="42"/>
      <c r="B30" s="42"/>
      <c r="C30" s="42"/>
      <c r="D30" s="16" t="s">
        <v>1</v>
      </c>
      <c r="E30" s="7" t="s">
        <v>100</v>
      </c>
      <c r="F30" s="7">
        <v>50</v>
      </c>
      <c r="G30" s="7" t="s">
        <v>102</v>
      </c>
      <c r="H30" s="7">
        <v>180</v>
      </c>
      <c r="I30" s="8">
        <f>SUM(J30:P30)</f>
        <v>10</v>
      </c>
      <c r="J30" s="9">
        <v>10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8">
        <v>40</v>
      </c>
      <c r="X30" s="8">
        <v>0</v>
      </c>
      <c r="Y30" s="8">
        <v>0</v>
      </c>
      <c r="Z30" s="8">
        <v>0</v>
      </c>
      <c r="AA30" s="20">
        <f>SUM(I30,Q30,S30,U30:V30)</f>
        <v>10</v>
      </c>
      <c r="AB30" s="10">
        <f t="shared" si="9"/>
        <v>50</v>
      </c>
    </row>
    <row r="31" spans="1:28" s="27" customFormat="1" ht="18" x14ac:dyDescent="0.35">
      <c r="A31" s="45" t="s">
        <v>78</v>
      </c>
      <c r="B31" s="46"/>
      <c r="C31" s="46"/>
      <c r="D31" s="46"/>
      <c r="E31" s="46"/>
      <c r="F31" s="46"/>
      <c r="G31" s="46"/>
      <c r="H31" s="47"/>
      <c r="I31" s="15">
        <f>SUM(I29:I30)</f>
        <v>51</v>
      </c>
      <c r="J31" s="15">
        <f t="shared" ref="J31:AB31" si="16">SUM(J29:J30)</f>
        <v>32</v>
      </c>
      <c r="K31" s="15">
        <f t="shared" ref="K31" si="17">SUM(K29:K30)</f>
        <v>1</v>
      </c>
      <c r="L31" s="15">
        <f t="shared" si="16"/>
        <v>14</v>
      </c>
      <c r="M31" s="15">
        <f t="shared" si="16"/>
        <v>4</v>
      </c>
      <c r="N31" s="15">
        <f t="shared" ref="N31:O31" si="18">SUM(N29:N30)</f>
        <v>0</v>
      </c>
      <c r="O31" s="15">
        <f t="shared" si="18"/>
        <v>0</v>
      </c>
      <c r="P31" s="15">
        <f t="shared" si="16"/>
        <v>0</v>
      </c>
      <c r="Q31" s="15">
        <f t="shared" si="16"/>
        <v>5</v>
      </c>
      <c r="R31" s="15">
        <f t="shared" si="16"/>
        <v>2</v>
      </c>
      <c r="S31" s="15">
        <f t="shared" si="16"/>
        <v>0</v>
      </c>
      <c r="T31" s="15">
        <f t="shared" si="16"/>
        <v>0</v>
      </c>
      <c r="U31" s="15">
        <f t="shared" si="16"/>
        <v>2</v>
      </c>
      <c r="V31" s="15">
        <f t="shared" si="16"/>
        <v>0</v>
      </c>
      <c r="W31" s="15">
        <f t="shared" si="16"/>
        <v>77</v>
      </c>
      <c r="X31" s="15">
        <f t="shared" si="16"/>
        <v>5</v>
      </c>
      <c r="Y31" s="15">
        <f t="shared" si="16"/>
        <v>5</v>
      </c>
      <c r="Z31" s="15">
        <f t="shared" si="16"/>
        <v>5</v>
      </c>
      <c r="AA31" s="21">
        <f t="shared" si="16"/>
        <v>58</v>
      </c>
      <c r="AB31" s="15">
        <f t="shared" si="16"/>
        <v>150</v>
      </c>
    </row>
    <row r="32" spans="1:28" s="26" customFormat="1" ht="31.2" x14ac:dyDescent="0.3">
      <c r="A32" s="42">
        <v>6</v>
      </c>
      <c r="B32" s="42" t="s">
        <v>79</v>
      </c>
      <c r="C32" s="17" t="s">
        <v>80</v>
      </c>
      <c r="D32" s="17" t="s">
        <v>81</v>
      </c>
      <c r="E32" s="11" t="s">
        <v>100</v>
      </c>
      <c r="F32" s="11">
        <v>50</v>
      </c>
      <c r="G32" s="11">
        <v>4</v>
      </c>
      <c r="H32" s="11">
        <v>240</v>
      </c>
      <c r="I32" s="8">
        <f t="shared" ref="I32:I39" si="19">SUM(J32:P32)</f>
        <v>10</v>
      </c>
      <c r="J32" s="12">
        <v>10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</v>
      </c>
      <c r="R32" s="12">
        <v>1</v>
      </c>
      <c r="S32" s="12">
        <v>0</v>
      </c>
      <c r="T32" s="12">
        <v>0</v>
      </c>
      <c r="U32" s="12">
        <v>0</v>
      </c>
      <c r="V32" s="9">
        <v>0</v>
      </c>
      <c r="W32" s="13">
        <v>38</v>
      </c>
      <c r="X32" s="8">
        <v>0</v>
      </c>
      <c r="Y32" s="8">
        <v>0</v>
      </c>
      <c r="Z32" s="8">
        <v>1</v>
      </c>
      <c r="AA32" s="20">
        <f t="shared" ref="AA32:AA39" si="20">SUM(I32,Q32,S32,U32:V32)</f>
        <v>11</v>
      </c>
      <c r="AB32" s="10">
        <f t="shared" si="9"/>
        <v>50</v>
      </c>
    </row>
    <row r="33" spans="1:28" s="26" customFormat="1" ht="18" x14ac:dyDescent="0.3">
      <c r="A33" s="42"/>
      <c r="B33" s="42"/>
      <c r="C33" s="75" t="s">
        <v>134</v>
      </c>
      <c r="D33" s="17" t="s">
        <v>21</v>
      </c>
      <c r="E33" s="11" t="s">
        <v>100</v>
      </c>
      <c r="F33" s="11">
        <v>60</v>
      </c>
      <c r="G33" s="11">
        <v>4</v>
      </c>
      <c r="H33" s="11">
        <v>240</v>
      </c>
      <c r="I33" s="8">
        <f t="shared" si="19"/>
        <v>15</v>
      </c>
      <c r="J33" s="12">
        <v>11</v>
      </c>
      <c r="K33" s="12">
        <v>0</v>
      </c>
      <c r="L33" s="12">
        <v>2</v>
      </c>
      <c r="M33" s="12">
        <v>2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9">
        <v>0</v>
      </c>
      <c r="W33" s="13">
        <v>44</v>
      </c>
      <c r="X33" s="8">
        <v>0</v>
      </c>
      <c r="Y33" s="8">
        <v>0</v>
      </c>
      <c r="Z33" s="8">
        <v>1</v>
      </c>
      <c r="AA33" s="20">
        <f t="shared" si="20"/>
        <v>15</v>
      </c>
      <c r="AB33" s="10">
        <f t="shared" si="9"/>
        <v>60</v>
      </c>
    </row>
    <row r="34" spans="1:28" s="26" customFormat="1" ht="18" x14ac:dyDescent="0.3">
      <c r="A34" s="42"/>
      <c r="B34" s="42"/>
      <c r="C34" s="75"/>
      <c r="D34" s="17" t="s">
        <v>21</v>
      </c>
      <c r="E34" s="11" t="s">
        <v>101</v>
      </c>
      <c r="F34" s="11">
        <v>75</v>
      </c>
      <c r="G34" s="11">
        <v>4</v>
      </c>
      <c r="H34" s="11">
        <v>240</v>
      </c>
      <c r="I34" s="8">
        <f t="shared" si="19"/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9">
        <v>0</v>
      </c>
      <c r="W34" s="13">
        <v>75</v>
      </c>
      <c r="X34" s="8">
        <v>0</v>
      </c>
      <c r="Y34" s="8">
        <v>0</v>
      </c>
      <c r="Z34" s="8">
        <v>0</v>
      </c>
      <c r="AA34" s="20">
        <f t="shared" si="20"/>
        <v>0</v>
      </c>
      <c r="AB34" s="10">
        <f t="shared" si="9"/>
        <v>75</v>
      </c>
    </row>
    <row r="35" spans="1:28" s="26" customFormat="1" ht="31.2" x14ac:dyDescent="0.3">
      <c r="A35" s="42"/>
      <c r="B35" s="42"/>
      <c r="C35" s="17" t="s">
        <v>82</v>
      </c>
      <c r="D35" s="17" t="s">
        <v>20</v>
      </c>
      <c r="E35" s="11" t="s">
        <v>100</v>
      </c>
      <c r="F35" s="11">
        <v>30</v>
      </c>
      <c r="G35" s="11">
        <v>4</v>
      </c>
      <c r="H35" s="11">
        <v>240</v>
      </c>
      <c r="I35" s="8">
        <f t="shared" si="19"/>
        <v>15</v>
      </c>
      <c r="J35" s="12">
        <v>13</v>
      </c>
      <c r="K35" s="12">
        <v>0</v>
      </c>
      <c r="L35" s="12">
        <v>2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9">
        <v>0</v>
      </c>
      <c r="W35" s="13">
        <v>13</v>
      </c>
      <c r="X35" s="8">
        <v>0</v>
      </c>
      <c r="Y35" s="8">
        <v>0</v>
      </c>
      <c r="Z35" s="8">
        <v>2</v>
      </c>
      <c r="AA35" s="20">
        <f t="shared" si="20"/>
        <v>15</v>
      </c>
      <c r="AB35" s="10">
        <f t="shared" si="9"/>
        <v>30</v>
      </c>
    </row>
    <row r="36" spans="1:28" s="26" customFormat="1" ht="31.2" x14ac:dyDescent="0.3">
      <c r="A36" s="42"/>
      <c r="B36" s="42"/>
      <c r="C36" s="17" t="s">
        <v>83</v>
      </c>
      <c r="D36" s="17" t="s">
        <v>18</v>
      </c>
      <c r="E36" s="11" t="s">
        <v>100</v>
      </c>
      <c r="F36" s="11">
        <v>40</v>
      </c>
      <c r="G36" s="11">
        <v>4</v>
      </c>
      <c r="H36" s="11">
        <v>240</v>
      </c>
      <c r="I36" s="8">
        <f t="shared" si="19"/>
        <v>15</v>
      </c>
      <c r="J36" s="12">
        <v>15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1</v>
      </c>
      <c r="R36" s="12">
        <v>0</v>
      </c>
      <c r="S36" s="12">
        <v>0</v>
      </c>
      <c r="T36" s="12">
        <v>0</v>
      </c>
      <c r="U36" s="12">
        <v>0</v>
      </c>
      <c r="V36" s="9">
        <v>0</v>
      </c>
      <c r="W36" s="13">
        <v>24</v>
      </c>
      <c r="X36" s="8">
        <v>0</v>
      </c>
      <c r="Y36" s="8">
        <v>0</v>
      </c>
      <c r="Z36" s="8">
        <v>0</v>
      </c>
      <c r="AA36" s="20">
        <f t="shared" si="20"/>
        <v>16</v>
      </c>
      <c r="AB36" s="10">
        <f t="shared" si="9"/>
        <v>40</v>
      </c>
    </row>
    <row r="37" spans="1:28" s="26" customFormat="1" ht="46.8" x14ac:dyDescent="0.3">
      <c r="A37" s="42"/>
      <c r="B37" s="42"/>
      <c r="C37" s="17" t="s">
        <v>84</v>
      </c>
      <c r="D37" s="17" t="s">
        <v>45</v>
      </c>
      <c r="E37" s="11" t="s">
        <v>100</v>
      </c>
      <c r="F37" s="11">
        <v>50</v>
      </c>
      <c r="G37" s="11">
        <v>4</v>
      </c>
      <c r="H37" s="11">
        <v>240</v>
      </c>
      <c r="I37" s="8">
        <f t="shared" si="19"/>
        <v>13</v>
      </c>
      <c r="J37" s="12">
        <v>11</v>
      </c>
      <c r="K37" s="12">
        <v>0</v>
      </c>
      <c r="L37" s="12">
        <v>2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9">
        <v>0</v>
      </c>
      <c r="W37" s="13">
        <v>36</v>
      </c>
      <c r="X37" s="8">
        <v>0</v>
      </c>
      <c r="Y37" s="8">
        <v>0</v>
      </c>
      <c r="Z37" s="8">
        <v>1</v>
      </c>
      <c r="AA37" s="20">
        <f t="shared" si="20"/>
        <v>13</v>
      </c>
      <c r="AB37" s="10">
        <f t="shared" si="9"/>
        <v>50</v>
      </c>
    </row>
    <row r="38" spans="1:28" s="26" customFormat="1" ht="31.2" x14ac:dyDescent="0.3">
      <c r="A38" s="42"/>
      <c r="B38" s="42"/>
      <c r="C38" s="75" t="s">
        <v>85</v>
      </c>
      <c r="D38" s="17" t="s">
        <v>19</v>
      </c>
      <c r="E38" s="11" t="s">
        <v>100</v>
      </c>
      <c r="F38" s="11">
        <v>60</v>
      </c>
      <c r="G38" s="11">
        <v>4</v>
      </c>
      <c r="H38" s="11">
        <v>240</v>
      </c>
      <c r="I38" s="8">
        <f t="shared" si="19"/>
        <v>10</v>
      </c>
      <c r="J38" s="12">
        <v>8</v>
      </c>
      <c r="K38" s="12">
        <v>0</v>
      </c>
      <c r="L38" s="12">
        <v>2</v>
      </c>
      <c r="M38" s="12">
        <v>0</v>
      </c>
      <c r="N38" s="12">
        <v>0</v>
      </c>
      <c r="O38" s="12">
        <v>0</v>
      </c>
      <c r="P38" s="12">
        <v>0</v>
      </c>
      <c r="Q38" s="12">
        <v>1</v>
      </c>
      <c r="R38" s="12">
        <v>0</v>
      </c>
      <c r="S38" s="12">
        <v>0</v>
      </c>
      <c r="T38" s="12">
        <v>0</v>
      </c>
      <c r="U38" s="12">
        <v>0</v>
      </c>
      <c r="V38" s="9">
        <v>0</v>
      </c>
      <c r="W38" s="13">
        <v>48</v>
      </c>
      <c r="X38" s="8">
        <v>0</v>
      </c>
      <c r="Y38" s="8">
        <v>0</v>
      </c>
      <c r="Z38" s="8">
        <v>1</v>
      </c>
      <c r="AA38" s="20">
        <f t="shared" si="20"/>
        <v>11</v>
      </c>
      <c r="AB38" s="10">
        <f t="shared" si="9"/>
        <v>60</v>
      </c>
    </row>
    <row r="39" spans="1:28" s="26" customFormat="1" ht="31.2" x14ac:dyDescent="0.3">
      <c r="A39" s="42"/>
      <c r="B39" s="42"/>
      <c r="C39" s="75"/>
      <c r="D39" s="17" t="s">
        <v>19</v>
      </c>
      <c r="E39" s="11" t="s">
        <v>101</v>
      </c>
      <c r="F39" s="11">
        <v>75</v>
      </c>
      <c r="G39" s="11">
        <v>4</v>
      </c>
      <c r="H39" s="11">
        <v>240</v>
      </c>
      <c r="I39" s="8">
        <f t="shared" si="19"/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9">
        <v>0</v>
      </c>
      <c r="W39" s="13">
        <v>75</v>
      </c>
      <c r="X39" s="8">
        <v>0</v>
      </c>
      <c r="Y39" s="8">
        <v>0</v>
      </c>
      <c r="Z39" s="8">
        <v>0</v>
      </c>
      <c r="AA39" s="20">
        <f t="shared" si="20"/>
        <v>0</v>
      </c>
      <c r="AB39" s="10">
        <f t="shared" si="9"/>
        <v>75</v>
      </c>
    </row>
    <row r="40" spans="1:28" s="27" customFormat="1" ht="18" x14ac:dyDescent="0.35">
      <c r="A40" s="45" t="s">
        <v>79</v>
      </c>
      <c r="B40" s="46"/>
      <c r="C40" s="46"/>
      <c r="D40" s="46"/>
      <c r="E40" s="46"/>
      <c r="F40" s="46"/>
      <c r="G40" s="46"/>
      <c r="H40" s="47"/>
      <c r="I40" s="15">
        <f>SUM(I32:I39)</f>
        <v>78</v>
      </c>
      <c r="J40" s="15">
        <f t="shared" ref="J40:AB40" si="21">SUM(J32:J39)</f>
        <v>68</v>
      </c>
      <c r="K40" s="15">
        <f t="shared" ref="K40" si="22">SUM(K32:K39)</f>
        <v>0</v>
      </c>
      <c r="L40" s="15">
        <f t="shared" si="21"/>
        <v>8</v>
      </c>
      <c r="M40" s="15">
        <f t="shared" si="21"/>
        <v>2</v>
      </c>
      <c r="N40" s="15">
        <f t="shared" ref="N40:O40" si="23">SUM(N32:N39)</f>
        <v>0</v>
      </c>
      <c r="O40" s="15">
        <f t="shared" si="23"/>
        <v>0</v>
      </c>
      <c r="P40" s="15">
        <f t="shared" si="21"/>
        <v>0</v>
      </c>
      <c r="Q40" s="15">
        <f t="shared" si="21"/>
        <v>3</v>
      </c>
      <c r="R40" s="15">
        <f t="shared" si="21"/>
        <v>1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1"/>
        <v>353</v>
      </c>
      <c r="X40" s="15">
        <f t="shared" si="21"/>
        <v>0</v>
      </c>
      <c r="Y40" s="15">
        <f t="shared" si="21"/>
        <v>0</v>
      </c>
      <c r="Z40" s="15">
        <f t="shared" si="21"/>
        <v>6</v>
      </c>
      <c r="AA40" s="21">
        <f t="shared" si="21"/>
        <v>81</v>
      </c>
      <c r="AB40" s="15">
        <f t="shared" si="21"/>
        <v>440</v>
      </c>
    </row>
    <row r="41" spans="1:28" s="26" customFormat="1" ht="18" x14ac:dyDescent="0.3">
      <c r="A41" s="42">
        <v>7</v>
      </c>
      <c r="B41" s="42" t="s">
        <v>53</v>
      </c>
      <c r="C41" s="16" t="s">
        <v>0</v>
      </c>
      <c r="D41" s="16" t="s">
        <v>0</v>
      </c>
      <c r="E41" s="7" t="s">
        <v>100</v>
      </c>
      <c r="F41" s="7">
        <v>35</v>
      </c>
      <c r="G41" s="7">
        <v>3</v>
      </c>
      <c r="H41" s="7">
        <v>180</v>
      </c>
      <c r="I41" s="8">
        <f>SUM(J41:P41)</f>
        <v>14</v>
      </c>
      <c r="J41" s="9">
        <v>14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8">
        <v>19</v>
      </c>
      <c r="X41" s="8">
        <v>1</v>
      </c>
      <c r="Y41" s="8">
        <v>0</v>
      </c>
      <c r="Z41" s="8">
        <v>0</v>
      </c>
      <c r="AA41" s="20">
        <f>SUM(I41,Q41,S41,U41:V41)</f>
        <v>15</v>
      </c>
      <c r="AB41" s="10">
        <f t="shared" si="9"/>
        <v>35</v>
      </c>
    </row>
    <row r="42" spans="1:28" s="26" customFormat="1" ht="31.2" x14ac:dyDescent="0.3">
      <c r="A42" s="42"/>
      <c r="B42" s="42"/>
      <c r="C42" s="16" t="s">
        <v>55</v>
      </c>
      <c r="D42" s="16" t="s">
        <v>55</v>
      </c>
      <c r="E42" s="7" t="s">
        <v>100</v>
      </c>
      <c r="F42" s="7">
        <v>50</v>
      </c>
      <c r="G42" s="7">
        <v>3</v>
      </c>
      <c r="H42" s="7">
        <v>180</v>
      </c>
      <c r="I42" s="8">
        <f>SUM(J42:P42)</f>
        <v>15</v>
      </c>
      <c r="J42" s="9">
        <v>11</v>
      </c>
      <c r="K42" s="9">
        <v>0</v>
      </c>
      <c r="L42" s="9">
        <v>3</v>
      </c>
      <c r="M42" s="9">
        <v>1</v>
      </c>
      <c r="N42" s="9">
        <v>0</v>
      </c>
      <c r="O42" s="9">
        <v>0</v>
      </c>
      <c r="P42" s="9">
        <v>0</v>
      </c>
      <c r="Q42" s="9">
        <v>2</v>
      </c>
      <c r="R42" s="9">
        <v>1</v>
      </c>
      <c r="S42" s="9">
        <v>0</v>
      </c>
      <c r="T42" s="9">
        <v>0</v>
      </c>
      <c r="U42" s="9">
        <v>1</v>
      </c>
      <c r="V42" s="9">
        <v>0</v>
      </c>
      <c r="W42" s="8">
        <v>29</v>
      </c>
      <c r="X42" s="8">
        <v>3</v>
      </c>
      <c r="Y42" s="8">
        <v>0</v>
      </c>
      <c r="Z42" s="8">
        <v>0</v>
      </c>
      <c r="AA42" s="20">
        <f>SUM(I42,Q42,S42,U42:V42)</f>
        <v>18</v>
      </c>
      <c r="AB42" s="10">
        <f t="shared" si="9"/>
        <v>50</v>
      </c>
    </row>
    <row r="43" spans="1:28" s="26" customFormat="1" ht="62.4" x14ac:dyDescent="0.3">
      <c r="A43" s="42"/>
      <c r="B43" s="42"/>
      <c r="C43" s="16" t="s">
        <v>54</v>
      </c>
      <c r="D43" s="16" t="s">
        <v>54</v>
      </c>
      <c r="E43" s="7" t="s">
        <v>100</v>
      </c>
      <c r="F43" s="7">
        <v>50</v>
      </c>
      <c r="G43" s="7">
        <v>3</v>
      </c>
      <c r="H43" s="7">
        <v>180</v>
      </c>
      <c r="I43" s="8">
        <f>SUM(J43:P43)</f>
        <v>14</v>
      </c>
      <c r="J43" s="9">
        <v>11</v>
      </c>
      <c r="K43" s="9">
        <v>0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4</v>
      </c>
      <c r="R43" s="9">
        <v>2</v>
      </c>
      <c r="S43" s="9">
        <v>0</v>
      </c>
      <c r="T43" s="9">
        <v>0</v>
      </c>
      <c r="U43" s="9">
        <v>0</v>
      </c>
      <c r="V43" s="9">
        <v>0</v>
      </c>
      <c r="W43" s="8">
        <v>29</v>
      </c>
      <c r="X43" s="8">
        <v>3</v>
      </c>
      <c r="Y43" s="8">
        <v>0</v>
      </c>
      <c r="Z43" s="8">
        <v>0</v>
      </c>
      <c r="AA43" s="20">
        <f>SUM(I43,Q43,S43,U43:V43)</f>
        <v>18</v>
      </c>
      <c r="AB43" s="10">
        <f t="shared" si="9"/>
        <v>50</v>
      </c>
    </row>
    <row r="44" spans="1:28" s="27" customFormat="1" ht="18" x14ac:dyDescent="0.35">
      <c r="A44" s="45" t="s">
        <v>53</v>
      </c>
      <c r="B44" s="46"/>
      <c r="C44" s="46"/>
      <c r="D44" s="46"/>
      <c r="E44" s="46"/>
      <c r="F44" s="46"/>
      <c r="G44" s="46"/>
      <c r="H44" s="47"/>
      <c r="I44" s="15">
        <f>SUM(I41:I43)</f>
        <v>43</v>
      </c>
      <c r="J44" s="15">
        <f t="shared" ref="J44:AB44" si="24">SUM(J41:J43)</f>
        <v>36</v>
      </c>
      <c r="K44" s="15">
        <f t="shared" ref="K44" si="25">SUM(K41:K43)</f>
        <v>0</v>
      </c>
      <c r="L44" s="15">
        <f t="shared" si="24"/>
        <v>5</v>
      </c>
      <c r="M44" s="15">
        <f t="shared" si="24"/>
        <v>2</v>
      </c>
      <c r="N44" s="15">
        <f t="shared" ref="N44:O44" si="26">SUM(N41:N43)</f>
        <v>0</v>
      </c>
      <c r="O44" s="15">
        <f t="shared" si="26"/>
        <v>0</v>
      </c>
      <c r="P44" s="15">
        <f t="shared" si="24"/>
        <v>0</v>
      </c>
      <c r="Q44" s="15">
        <f t="shared" si="24"/>
        <v>7</v>
      </c>
      <c r="R44" s="15">
        <f t="shared" si="24"/>
        <v>3</v>
      </c>
      <c r="S44" s="15">
        <f t="shared" si="24"/>
        <v>0</v>
      </c>
      <c r="T44" s="15">
        <f t="shared" si="24"/>
        <v>0</v>
      </c>
      <c r="U44" s="15">
        <f t="shared" si="24"/>
        <v>1</v>
      </c>
      <c r="V44" s="15">
        <f t="shared" si="24"/>
        <v>0</v>
      </c>
      <c r="W44" s="15">
        <f t="shared" si="24"/>
        <v>77</v>
      </c>
      <c r="X44" s="15">
        <f t="shared" si="24"/>
        <v>7</v>
      </c>
      <c r="Y44" s="15">
        <f t="shared" si="24"/>
        <v>0</v>
      </c>
      <c r="Z44" s="15">
        <f t="shared" si="24"/>
        <v>0</v>
      </c>
      <c r="AA44" s="21">
        <f t="shared" si="24"/>
        <v>51</v>
      </c>
      <c r="AB44" s="15">
        <f t="shared" si="24"/>
        <v>135</v>
      </c>
    </row>
    <row r="45" spans="1:28" s="26" customFormat="1" ht="93.6" x14ac:dyDescent="0.3">
      <c r="A45" s="42">
        <v>8</v>
      </c>
      <c r="B45" s="42" t="s">
        <v>49</v>
      </c>
      <c r="C45" s="42" t="s">
        <v>50</v>
      </c>
      <c r="D45" s="16" t="s">
        <v>116</v>
      </c>
      <c r="E45" s="7" t="s">
        <v>100</v>
      </c>
      <c r="F45" s="7">
        <v>90</v>
      </c>
      <c r="G45" s="7">
        <v>3</v>
      </c>
      <c r="H45" s="7">
        <v>180</v>
      </c>
      <c r="I45" s="8">
        <f t="shared" ref="I45:I50" si="27">SUM(J45:P45)</f>
        <v>30</v>
      </c>
      <c r="J45" s="9">
        <v>29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 s="9">
        <v>3</v>
      </c>
      <c r="R45" s="9">
        <v>2</v>
      </c>
      <c r="S45" s="9">
        <v>0</v>
      </c>
      <c r="T45" s="9">
        <v>0</v>
      </c>
      <c r="U45" s="9">
        <v>0</v>
      </c>
      <c r="V45" s="9">
        <v>0</v>
      </c>
      <c r="W45" s="8">
        <v>52</v>
      </c>
      <c r="X45" s="8">
        <v>2</v>
      </c>
      <c r="Y45" s="8">
        <v>3</v>
      </c>
      <c r="Z45" s="8">
        <v>0</v>
      </c>
      <c r="AA45" s="20">
        <f t="shared" ref="AA45:AA50" si="28">SUM(I45,Q45,S45,U45:V45)</f>
        <v>33</v>
      </c>
      <c r="AB45" s="10">
        <f t="shared" ref="AB45:AB50" si="29">SUM(W45:AA45)</f>
        <v>90</v>
      </c>
    </row>
    <row r="46" spans="1:28" s="26" customFormat="1" ht="62.4" x14ac:dyDescent="0.3">
      <c r="A46" s="42"/>
      <c r="B46" s="42"/>
      <c r="C46" s="42"/>
      <c r="D46" s="16" t="s">
        <v>111</v>
      </c>
      <c r="E46" s="7" t="s">
        <v>101</v>
      </c>
      <c r="F46" s="7">
        <v>75</v>
      </c>
      <c r="G46" s="7">
        <v>3</v>
      </c>
      <c r="H46" s="7">
        <v>180</v>
      </c>
      <c r="I46" s="8">
        <f t="shared" si="27"/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8">
        <v>75</v>
      </c>
      <c r="X46" s="8">
        <v>0</v>
      </c>
      <c r="Y46" s="8">
        <v>0</v>
      </c>
      <c r="Z46" s="8">
        <v>0</v>
      </c>
      <c r="AA46" s="20">
        <f t="shared" si="28"/>
        <v>0</v>
      </c>
      <c r="AB46" s="10">
        <f t="shared" si="29"/>
        <v>75</v>
      </c>
    </row>
    <row r="47" spans="1:28" s="26" customFormat="1" ht="78" x14ac:dyDescent="0.3">
      <c r="A47" s="42"/>
      <c r="B47" s="42"/>
      <c r="C47" s="42"/>
      <c r="D47" s="16" t="s">
        <v>113</v>
      </c>
      <c r="E47" s="7" t="s">
        <v>100</v>
      </c>
      <c r="F47" s="7">
        <v>120</v>
      </c>
      <c r="G47" s="7">
        <v>3</v>
      </c>
      <c r="H47" s="7">
        <v>180</v>
      </c>
      <c r="I47" s="8">
        <f t="shared" si="27"/>
        <v>30</v>
      </c>
      <c r="J47" s="9">
        <v>29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8">
        <v>84</v>
      </c>
      <c r="X47" s="8">
        <v>2</v>
      </c>
      <c r="Y47" s="8">
        <v>3</v>
      </c>
      <c r="Z47" s="8">
        <v>0</v>
      </c>
      <c r="AA47" s="20">
        <f t="shared" si="28"/>
        <v>31</v>
      </c>
      <c r="AB47" s="10">
        <f t="shared" si="29"/>
        <v>120</v>
      </c>
    </row>
    <row r="48" spans="1:28" s="26" customFormat="1" ht="78" x14ac:dyDescent="0.3">
      <c r="A48" s="42"/>
      <c r="B48" s="42"/>
      <c r="C48" s="42"/>
      <c r="D48" s="16" t="s">
        <v>115</v>
      </c>
      <c r="E48" s="7" t="s">
        <v>100</v>
      </c>
      <c r="F48" s="7">
        <v>30</v>
      </c>
      <c r="G48" s="7">
        <v>3</v>
      </c>
      <c r="H48" s="7">
        <v>180</v>
      </c>
      <c r="I48" s="8">
        <f t="shared" si="27"/>
        <v>10</v>
      </c>
      <c r="J48" s="9">
        <v>9</v>
      </c>
      <c r="K48" s="9">
        <v>0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8">
        <v>14</v>
      </c>
      <c r="X48" s="8">
        <v>2</v>
      </c>
      <c r="Y48" s="8">
        <v>3</v>
      </c>
      <c r="Z48" s="8">
        <v>0</v>
      </c>
      <c r="AA48" s="20">
        <f t="shared" si="28"/>
        <v>11</v>
      </c>
      <c r="AB48" s="10">
        <f t="shared" si="29"/>
        <v>30</v>
      </c>
    </row>
    <row r="49" spans="1:28" s="26" customFormat="1" ht="31.2" x14ac:dyDescent="0.3">
      <c r="A49" s="42"/>
      <c r="B49" s="42"/>
      <c r="C49" s="16" t="s">
        <v>106</v>
      </c>
      <c r="D49" s="16" t="s">
        <v>48</v>
      </c>
      <c r="E49" s="7" t="s">
        <v>100</v>
      </c>
      <c r="F49" s="7">
        <v>40</v>
      </c>
      <c r="G49" s="7">
        <v>3</v>
      </c>
      <c r="H49" s="7">
        <v>180</v>
      </c>
      <c r="I49" s="8">
        <f t="shared" si="27"/>
        <v>15</v>
      </c>
      <c r="J49" s="9">
        <v>14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8">
        <v>20</v>
      </c>
      <c r="X49" s="8">
        <v>2</v>
      </c>
      <c r="Y49" s="8">
        <v>3</v>
      </c>
      <c r="Z49" s="8">
        <v>0</v>
      </c>
      <c r="AA49" s="20">
        <f t="shared" si="28"/>
        <v>15</v>
      </c>
      <c r="AB49" s="10">
        <f t="shared" si="29"/>
        <v>40</v>
      </c>
    </row>
    <row r="50" spans="1:28" s="26" customFormat="1" ht="31.2" x14ac:dyDescent="0.3">
      <c r="A50" s="42"/>
      <c r="B50" s="42"/>
      <c r="C50" s="16" t="s">
        <v>129</v>
      </c>
      <c r="D50" s="16" t="s">
        <v>7</v>
      </c>
      <c r="E50" s="7" t="s">
        <v>100</v>
      </c>
      <c r="F50" s="7">
        <v>75</v>
      </c>
      <c r="G50" s="7">
        <v>3</v>
      </c>
      <c r="H50" s="7">
        <v>180</v>
      </c>
      <c r="I50" s="8">
        <f t="shared" si="27"/>
        <v>15</v>
      </c>
      <c r="J50" s="9">
        <v>14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3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8">
        <v>52</v>
      </c>
      <c r="X50" s="8">
        <v>2</v>
      </c>
      <c r="Y50" s="8">
        <v>3</v>
      </c>
      <c r="Z50" s="8">
        <v>0</v>
      </c>
      <c r="AA50" s="20">
        <f t="shared" si="28"/>
        <v>18</v>
      </c>
      <c r="AB50" s="10">
        <f t="shared" si="29"/>
        <v>75</v>
      </c>
    </row>
    <row r="51" spans="1:28" s="27" customFormat="1" ht="18" x14ac:dyDescent="0.35">
      <c r="A51" s="45" t="s">
        <v>49</v>
      </c>
      <c r="B51" s="46"/>
      <c r="C51" s="46"/>
      <c r="D51" s="46"/>
      <c r="E51" s="46"/>
      <c r="F51" s="46"/>
      <c r="G51" s="46"/>
      <c r="H51" s="47"/>
      <c r="I51" s="15">
        <f>SUM(I45:I50)</f>
        <v>100</v>
      </c>
      <c r="J51" s="15">
        <f t="shared" ref="J51:AB51" si="30">SUM(J45:J50)</f>
        <v>95</v>
      </c>
      <c r="K51" s="15">
        <f t="shared" ref="K51" si="31">SUM(K45:K50)</f>
        <v>0</v>
      </c>
      <c r="L51" s="15">
        <f t="shared" si="30"/>
        <v>0</v>
      </c>
      <c r="M51" s="15">
        <f t="shared" si="30"/>
        <v>4</v>
      </c>
      <c r="N51" s="15">
        <f t="shared" ref="N51:O51" si="32">SUM(N45:N50)</f>
        <v>0</v>
      </c>
      <c r="O51" s="15">
        <f t="shared" si="32"/>
        <v>0</v>
      </c>
      <c r="P51" s="15">
        <f t="shared" si="30"/>
        <v>1</v>
      </c>
      <c r="Q51" s="15">
        <f t="shared" si="30"/>
        <v>8</v>
      </c>
      <c r="R51" s="15">
        <f t="shared" si="30"/>
        <v>3</v>
      </c>
      <c r="S51" s="15">
        <f t="shared" si="30"/>
        <v>0</v>
      </c>
      <c r="T51" s="15">
        <f t="shared" si="30"/>
        <v>0</v>
      </c>
      <c r="U51" s="15">
        <f t="shared" si="30"/>
        <v>0</v>
      </c>
      <c r="V51" s="15">
        <f t="shared" si="30"/>
        <v>0</v>
      </c>
      <c r="W51" s="15">
        <f t="shared" si="30"/>
        <v>297</v>
      </c>
      <c r="X51" s="15">
        <f t="shared" si="30"/>
        <v>10</v>
      </c>
      <c r="Y51" s="15">
        <f t="shared" si="30"/>
        <v>15</v>
      </c>
      <c r="Z51" s="15">
        <f t="shared" si="30"/>
        <v>0</v>
      </c>
      <c r="AA51" s="21">
        <f>SUM(AA45:AA50)</f>
        <v>108</v>
      </c>
      <c r="AB51" s="15">
        <f t="shared" si="30"/>
        <v>430</v>
      </c>
    </row>
    <row r="52" spans="1:28" s="26" customFormat="1" ht="18" x14ac:dyDescent="0.3">
      <c r="A52" s="42">
        <v>9</v>
      </c>
      <c r="B52" s="42" t="s">
        <v>75</v>
      </c>
      <c r="C52" s="42" t="s">
        <v>76</v>
      </c>
      <c r="D52" s="16" t="s">
        <v>2</v>
      </c>
      <c r="E52" s="7" t="s">
        <v>100</v>
      </c>
      <c r="F52" s="7">
        <v>225</v>
      </c>
      <c r="G52" s="7">
        <v>6</v>
      </c>
      <c r="H52" s="7">
        <v>360</v>
      </c>
      <c r="I52" s="8">
        <f>SUM(J52:P52)</f>
        <v>144</v>
      </c>
      <c r="J52" s="9">
        <v>135</v>
      </c>
      <c r="K52" s="9">
        <v>1</v>
      </c>
      <c r="L52" s="9">
        <v>8</v>
      </c>
      <c r="M52" s="9">
        <v>0</v>
      </c>
      <c r="N52" s="9">
        <v>0</v>
      </c>
      <c r="O52" s="9">
        <v>0</v>
      </c>
      <c r="P52" s="9">
        <v>0</v>
      </c>
      <c r="Q52" s="9">
        <v>4</v>
      </c>
      <c r="R52" s="9">
        <v>3</v>
      </c>
      <c r="S52" s="9">
        <v>2</v>
      </c>
      <c r="T52" s="9">
        <v>2</v>
      </c>
      <c r="U52" s="9">
        <v>0</v>
      </c>
      <c r="V52" s="9">
        <v>0</v>
      </c>
      <c r="W52" s="10">
        <v>37</v>
      </c>
      <c r="X52" s="10">
        <v>0</v>
      </c>
      <c r="Y52" s="10">
        <v>13</v>
      </c>
      <c r="Z52" s="8">
        <v>0</v>
      </c>
      <c r="AA52" s="20">
        <f>SUM(I52,Q52,S52,U52:V52)</f>
        <v>150</v>
      </c>
      <c r="AB52" s="10">
        <f t="shared" ref="AB52:AB55" si="33">SUM(W52:AA52)</f>
        <v>200</v>
      </c>
    </row>
    <row r="53" spans="1:28" s="26" customFormat="1" ht="78" x14ac:dyDescent="0.3">
      <c r="A53" s="42"/>
      <c r="B53" s="42"/>
      <c r="C53" s="42"/>
      <c r="D53" s="16" t="s">
        <v>98</v>
      </c>
      <c r="E53" s="7" t="s">
        <v>100</v>
      </c>
      <c r="F53" s="7">
        <v>125</v>
      </c>
      <c r="G53" s="7">
        <v>6</v>
      </c>
      <c r="H53" s="7">
        <v>360</v>
      </c>
      <c r="I53" s="8">
        <f>SUM(J53:P53)</f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8">
        <v>0</v>
      </c>
      <c r="X53" s="8">
        <v>0</v>
      </c>
      <c r="Y53" s="40" t="s">
        <v>138</v>
      </c>
      <c r="Z53" s="8">
        <v>0</v>
      </c>
      <c r="AA53" s="20">
        <f>SUM(I53,Q53,S53,U53:V53)</f>
        <v>0</v>
      </c>
      <c r="AB53" s="10">
        <v>110</v>
      </c>
    </row>
    <row r="54" spans="1:28" s="26" customFormat="1" ht="31.2" x14ac:dyDescent="0.3">
      <c r="A54" s="42"/>
      <c r="B54" s="42"/>
      <c r="C54" s="42"/>
      <c r="D54" s="16" t="s">
        <v>93</v>
      </c>
      <c r="E54" s="7" t="s">
        <v>100</v>
      </c>
      <c r="F54" s="7">
        <v>30</v>
      </c>
      <c r="G54" s="7">
        <v>4</v>
      </c>
      <c r="H54" s="7">
        <v>240</v>
      </c>
      <c r="I54" s="8">
        <f>SUM(J54:P54)</f>
        <v>5</v>
      </c>
      <c r="J54" s="9">
        <v>4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8">
        <v>25</v>
      </c>
      <c r="X54" s="8">
        <v>0</v>
      </c>
      <c r="Y54" s="8">
        <v>0</v>
      </c>
      <c r="Z54" s="8">
        <v>0</v>
      </c>
      <c r="AA54" s="20">
        <f>SUM(I54,Q54,S54,U54:V54)</f>
        <v>5</v>
      </c>
      <c r="AB54" s="10">
        <f t="shared" si="33"/>
        <v>30</v>
      </c>
    </row>
    <row r="55" spans="1:28" s="26" customFormat="1" ht="46.8" x14ac:dyDescent="0.3">
      <c r="A55" s="42"/>
      <c r="B55" s="42"/>
      <c r="C55" s="42"/>
      <c r="D55" s="16" t="s">
        <v>123</v>
      </c>
      <c r="E55" s="7" t="s">
        <v>100</v>
      </c>
      <c r="F55" s="7">
        <v>90</v>
      </c>
      <c r="G55" s="7">
        <v>3</v>
      </c>
      <c r="H55" s="7">
        <v>180</v>
      </c>
      <c r="I55" s="8">
        <f>SUM(J55:P55)</f>
        <v>17</v>
      </c>
      <c r="J55" s="9">
        <v>9</v>
      </c>
      <c r="K55" s="9">
        <v>0</v>
      </c>
      <c r="L55" s="9">
        <v>8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8">
        <v>73</v>
      </c>
      <c r="X55" s="8">
        <v>0</v>
      </c>
      <c r="Y55" s="8">
        <v>0</v>
      </c>
      <c r="Z55" s="8">
        <v>0</v>
      </c>
      <c r="AA55" s="20">
        <f>SUM(I55,Q55,S55,U55:V55)</f>
        <v>17</v>
      </c>
      <c r="AB55" s="10">
        <f t="shared" si="33"/>
        <v>90</v>
      </c>
    </row>
    <row r="56" spans="1:28" s="27" customFormat="1" ht="18" x14ac:dyDescent="0.35">
      <c r="A56" s="45" t="s">
        <v>75</v>
      </c>
      <c r="B56" s="46"/>
      <c r="C56" s="46"/>
      <c r="D56" s="46"/>
      <c r="E56" s="46"/>
      <c r="F56" s="46"/>
      <c r="G56" s="46"/>
      <c r="H56" s="47"/>
      <c r="I56" s="15">
        <f>SUM(I52:I55)</f>
        <v>166</v>
      </c>
      <c r="J56" s="15">
        <f t="shared" ref="J56:AB56" si="34">SUM(J52:J55)</f>
        <v>148</v>
      </c>
      <c r="K56" s="15">
        <f t="shared" ref="K56" si="35">SUM(K52:K55)</f>
        <v>1</v>
      </c>
      <c r="L56" s="15">
        <f t="shared" si="34"/>
        <v>17</v>
      </c>
      <c r="M56" s="15">
        <f t="shared" si="34"/>
        <v>0</v>
      </c>
      <c r="N56" s="15">
        <f t="shared" ref="N56:O56" si="36">SUM(N52:N55)</f>
        <v>0</v>
      </c>
      <c r="O56" s="15">
        <f t="shared" si="36"/>
        <v>0</v>
      </c>
      <c r="P56" s="15">
        <f t="shared" si="34"/>
        <v>0</v>
      </c>
      <c r="Q56" s="15">
        <f t="shared" si="34"/>
        <v>4</v>
      </c>
      <c r="R56" s="15">
        <f t="shared" si="34"/>
        <v>3</v>
      </c>
      <c r="S56" s="15">
        <f t="shared" si="34"/>
        <v>2</v>
      </c>
      <c r="T56" s="15">
        <f t="shared" si="34"/>
        <v>2</v>
      </c>
      <c r="U56" s="15">
        <f t="shared" si="34"/>
        <v>0</v>
      </c>
      <c r="V56" s="15">
        <f t="shared" si="34"/>
        <v>0</v>
      </c>
      <c r="W56" s="15">
        <f t="shared" si="34"/>
        <v>135</v>
      </c>
      <c r="X56" s="15">
        <f t="shared" si="34"/>
        <v>0</v>
      </c>
      <c r="Y56" s="15">
        <v>123</v>
      </c>
      <c r="Z56" s="15">
        <f t="shared" si="34"/>
        <v>0</v>
      </c>
      <c r="AA56" s="21">
        <f t="shared" si="34"/>
        <v>172</v>
      </c>
      <c r="AB56" s="15">
        <f t="shared" si="34"/>
        <v>430</v>
      </c>
    </row>
    <row r="57" spans="1:28" s="26" customFormat="1" ht="18" x14ac:dyDescent="0.3">
      <c r="A57" s="42">
        <v>10</v>
      </c>
      <c r="B57" s="42" t="s">
        <v>77</v>
      </c>
      <c r="C57" s="67" t="s">
        <v>76</v>
      </c>
      <c r="D57" s="16" t="s">
        <v>94</v>
      </c>
      <c r="E57" s="7" t="s">
        <v>100</v>
      </c>
      <c r="F57" s="7">
        <v>50</v>
      </c>
      <c r="G57" s="7">
        <v>6</v>
      </c>
      <c r="H57" s="7">
        <v>360</v>
      </c>
      <c r="I57" s="8">
        <f>SUM(J57:P57)</f>
        <v>37</v>
      </c>
      <c r="J57" s="12">
        <v>27</v>
      </c>
      <c r="K57" s="12">
        <v>0</v>
      </c>
      <c r="L57" s="12">
        <v>10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3">
        <v>11</v>
      </c>
      <c r="X57" s="13">
        <v>0</v>
      </c>
      <c r="Y57" s="41">
        <v>2</v>
      </c>
      <c r="Z57" s="10">
        <v>0</v>
      </c>
      <c r="AA57" s="20">
        <f>SUM(I57,Q57,S57,U57:V57)</f>
        <v>37</v>
      </c>
      <c r="AB57" s="10">
        <f t="shared" ref="AB57:AB68" si="37">SUM(W57:AA57)</f>
        <v>50</v>
      </c>
    </row>
    <row r="58" spans="1:28" s="26" customFormat="1" ht="31.2" x14ac:dyDescent="0.3">
      <c r="A58" s="42"/>
      <c r="B58" s="42"/>
      <c r="C58" s="67"/>
      <c r="D58" s="16" t="s">
        <v>112</v>
      </c>
      <c r="E58" s="7" t="s">
        <v>100</v>
      </c>
      <c r="F58" s="7">
        <v>48</v>
      </c>
      <c r="G58" s="7">
        <v>6</v>
      </c>
      <c r="H58" s="7">
        <v>360</v>
      </c>
      <c r="I58" s="8">
        <f>SUM(J58:P58)</f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3">
        <v>0</v>
      </c>
      <c r="X58" s="13">
        <v>0</v>
      </c>
      <c r="Y58" s="41">
        <v>48</v>
      </c>
      <c r="Z58" s="10">
        <v>0</v>
      </c>
      <c r="AA58" s="20">
        <f>SUM(I58,Q58,S58,U58:V58)</f>
        <v>0</v>
      </c>
      <c r="AB58" s="10">
        <f t="shared" si="37"/>
        <v>48</v>
      </c>
    </row>
    <row r="59" spans="1:28" s="26" customFormat="1" ht="18" x14ac:dyDescent="0.3">
      <c r="A59" s="42"/>
      <c r="B59" s="42"/>
      <c r="C59" s="67"/>
      <c r="D59" s="16" t="s">
        <v>25</v>
      </c>
      <c r="E59" s="7" t="s">
        <v>100</v>
      </c>
      <c r="F59" s="7">
        <v>50</v>
      </c>
      <c r="G59" s="7">
        <v>3</v>
      </c>
      <c r="H59" s="7">
        <v>180</v>
      </c>
      <c r="I59" s="8">
        <f>SUM(J59:P59)</f>
        <v>20</v>
      </c>
      <c r="J59" s="12">
        <v>10</v>
      </c>
      <c r="K59" s="12">
        <v>1</v>
      </c>
      <c r="L59" s="12">
        <v>9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3">
        <v>30</v>
      </c>
      <c r="X59" s="13">
        <v>0</v>
      </c>
      <c r="Y59" s="13">
        <v>0</v>
      </c>
      <c r="Z59" s="8">
        <v>0</v>
      </c>
      <c r="AA59" s="20">
        <f>SUM(I59,Q59,S59,U59:V59)</f>
        <v>20</v>
      </c>
      <c r="AB59" s="10">
        <f t="shared" si="37"/>
        <v>50</v>
      </c>
    </row>
    <row r="60" spans="1:28" s="27" customFormat="1" ht="18" x14ac:dyDescent="0.35">
      <c r="A60" s="45" t="s">
        <v>77</v>
      </c>
      <c r="B60" s="46"/>
      <c r="C60" s="46"/>
      <c r="D60" s="46"/>
      <c r="E60" s="46"/>
      <c r="F60" s="46"/>
      <c r="G60" s="46"/>
      <c r="H60" s="47"/>
      <c r="I60" s="15">
        <f>SUM(I57:I59)</f>
        <v>57</v>
      </c>
      <c r="J60" s="15">
        <f t="shared" ref="J60:AB60" si="38">SUM(J57:J59)</f>
        <v>37</v>
      </c>
      <c r="K60" s="15">
        <f t="shared" ref="K60" si="39">SUM(K57:K59)</f>
        <v>1</v>
      </c>
      <c r="L60" s="15">
        <f t="shared" si="38"/>
        <v>19</v>
      </c>
      <c r="M60" s="15">
        <f t="shared" si="38"/>
        <v>0</v>
      </c>
      <c r="N60" s="15">
        <f t="shared" ref="N60:O60" si="40">SUM(N57:N59)</f>
        <v>0</v>
      </c>
      <c r="O60" s="15">
        <f t="shared" si="40"/>
        <v>0</v>
      </c>
      <c r="P60" s="15">
        <f t="shared" si="38"/>
        <v>0</v>
      </c>
      <c r="Q60" s="15">
        <f t="shared" si="38"/>
        <v>0</v>
      </c>
      <c r="R60" s="15">
        <f t="shared" si="38"/>
        <v>0</v>
      </c>
      <c r="S60" s="15">
        <f t="shared" si="38"/>
        <v>0</v>
      </c>
      <c r="T60" s="15">
        <f t="shared" si="38"/>
        <v>0</v>
      </c>
      <c r="U60" s="15">
        <f t="shared" si="38"/>
        <v>0</v>
      </c>
      <c r="V60" s="15">
        <f t="shared" si="38"/>
        <v>0</v>
      </c>
      <c r="W60" s="15">
        <f t="shared" si="38"/>
        <v>41</v>
      </c>
      <c r="X60" s="15">
        <f t="shared" si="38"/>
        <v>0</v>
      </c>
      <c r="Y60" s="15">
        <f t="shared" si="38"/>
        <v>50</v>
      </c>
      <c r="Z60" s="15">
        <f t="shared" si="38"/>
        <v>0</v>
      </c>
      <c r="AA60" s="21">
        <f t="shared" si="38"/>
        <v>57</v>
      </c>
      <c r="AB60" s="15">
        <f t="shared" si="38"/>
        <v>148</v>
      </c>
    </row>
    <row r="61" spans="1:28" s="26" customFormat="1" ht="18" x14ac:dyDescent="0.3">
      <c r="A61" s="42">
        <v>11</v>
      </c>
      <c r="B61" s="42" t="s">
        <v>69</v>
      </c>
      <c r="C61" s="42" t="s">
        <v>27</v>
      </c>
      <c r="D61" s="16" t="s">
        <v>27</v>
      </c>
      <c r="E61" s="7" t="s">
        <v>100</v>
      </c>
      <c r="F61" s="7">
        <v>150</v>
      </c>
      <c r="G61" s="7">
        <v>3</v>
      </c>
      <c r="H61" s="7">
        <v>180</v>
      </c>
      <c r="I61" s="8">
        <f>SUM(J61:P61)</f>
        <v>65</v>
      </c>
      <c r="J61" s="9">
        <v>54</v>
      </c>
      <c r="K61" s="9">
        <v>0</v>
      </c>
      <c r="L61" s="9">
        <v>8</v>
      </c>
      <c r="M61" s="9">
        <v>1</v>
      </c>
      <c r="N61" s="9">
        <v>0</v>
      </c>
      <c r="O61" s="9">
        <v>2</v>
      </c>
      <c r="P61" s="9">
        <v>0</v>
      </c>
      <c r="Q61" s="9">
        <v>5</v>
      </c>
      <c r="R61" s="9">
        <v>3</v>
      </c>
      <c r="S61" s="9">
        <v>0</v>
      </c>
      <c r="T61" s="9">
        <v>0</v>
      </c>
      <c r="U61" s="9">
        <v>1</v>
      </c>
      <c r="V61" s="9">
        <v>0</v>
      </c>
      <c r="W61" s="8">
        <v>71</v>
      </c>
      <c r="X61" s="8">
        <v>3</v>
      </c>
      <c r="Y61" s="8">
        <v>5</v>
      </c>
      <c r="Z61" s="8">
        <v>0</v>
      </c>
      <c r="AA61" s="20">
        <f>SUM(I61,Q61,S61,U61:V61)</f>
        <v>71</v>
      </c>
      <c r="AB61" s="10">
        <f t="shared" si="37"/>
        <v>150</v>
      </c>
    </row>
    <row r="62" spans="1:28" s="26" customFormat="1" ht="31.2" x14ac:dyDescent="0.3">
      <c r="A62" s="42"/>
      <c r="B62" s="42"/>
      <c r="C62" s="42"/>
      <c r="D62" s="16" t="s">
        <v>136</v>
      </c>
      <c r="E62" s="7" t="s">
        <v>100</v>
      </c>
      <c r="F62" s="7">
        <v>60</v>
      </c>
      <c r="G62" s="7">
        <v>3</v>
      </c>
      <c r="H62" s="7">
        <v>180</v>
      </c>
      <c r="I62" s="8">
        <f>SUM(J62:P62)</f>
        <v>15</v>
      </c>
      <c r="J62" s="9">
        <v>15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8">
        <v>35</v>
      </c>
      <c r="X62" s="8">
        <v>5</v>
      </c>
      <c r="Y62" s="8">
        <v>5</v>
      </c>
      <c r="Z62" s="8">
        <v>0</v>
      </c>
      <c r="AA62" s="20">
        <f>SUM(I62,Q62,S62,U62:V62)</f>
        <v>15</v>
      </c>
      <c r="AB62" s="10">
        <f t="shared" si="37"/>
        <v>60</v>
      </c>
    </row>
    <row r="63" spans="1:28" s="26" customFormat="1" ht="31.2" x14ac:dyDescent="0.3">
      <c r="A63" s="42"/>
      <c r="B63" s="42"/>
      <c r="C63" s="16" t="s">
        <v>26</v>
      </c>
      <c r="D63" s="16" t="s">
        <v>46</v>
      </c>
      <c r="E63" s="7" t="s">
        <v>100</v>
      </c>
      <c r="F63" s="7">
        <v>75</v>
      </c>
      <c r="G63" s="7">
        <v>3</v>
      </c>
      <c r="H63" s="7">
        <v>180</v>
      </c>
      <c r="I63" s="18">
        <f>SUM(J63:P63)</f>
        <v>23</v>
      </c>
      <c r="J63" s="31">
        <v>16</v>
      </c>
      <c r="K63" s="31">
        <v>0</v>
      </c>
      <c r="L63" s="31">
        <v>0</v>
      </c>
      <c r="M63" s="31">
        <v>1</v>
      </c>
      <c r="N63" s="31">
        <v>3</v>
      </c>
      <c r="O63" s="31">
        <v>2</v>
      </c>
      <c r="P63" s="31">
        <v>1</v>
      </c>
      <c r="Q63" s="31">
        <v>1</v>
      </c>
      <c r="R63" s="31">
        <v>0</v>
      </c>
      <c r="S63" s="9">
        <v>0</v>
      </c>
      <c r="T63" s="9">
        <v>0</v>
      </c>
      <c r="U63" s="9">
        <v>0</v>
      </c>
      <c r="V63" s="9">
        <v>0</v>
      </c>
      <c r="W63" s="32">
        <v>51</v>
      </c>
      <c r="X63" s="32">
        <v>0</v>
      </c>
      <c r="Y63" s="32">
        <v>0</v>
      </c>
      <c r="Z63" s="32">
        <v>0</v>
      </c>
      <c r="AA63" s="22">
        <f>SUM(I63,Q63,S63,U63:V63)</f>
        <v>24</v>
      </c>
      <c r="AB63" s="10">
        <f t="shared" si="37"/>
        <v>75</v>
      </c>
    </row>
    <row r="64" spans="1:28" s="27" customFormat="1" ht="18" x14ac:dyDescent="0.35">
      <c r="A64" s="45" t="s">
        <v>69</v>
      </c>
      <c r="B64" s="46"/>
      <c r="C64" s="46"/>
      <c r="D64" s="46"/>
      <c r="E64" s="46"/>
      <c r="F64" s="46"/>
      <c r="G64" s="46"/>
      <c r="H64" s="47"/>
      <c r="I64" s="15">
        <f t="shared" ref="I64:AB64" si="41">SUM(I61:I63)</f>
        <v>103</v>
      </c>
      <c r="J64" s="15">
        <f t="shared" si="41"/>
        <v>85</v>
      </c>
      <c r="K64" s="15">
        <f t="shared" si="41"/>
        <v>0</v>
      </c>
      <c r="L64" s="15">
        <f t="shared" si="41"/>
        <v>8</v>
      </c>
      <c r="M64" s="15">
        <f t="shared" si="41"/>
        <v>2</v>
      </c>
      <c r="N64" s="15">
        <f t="shared" si="41"/>
        <v>3</v>
      </c>
      <c r="O64" s="15">
        <f t="shared" si="41"/>
        <v>4</v>
      </c>
      <c r="P64" s="15">
        <f t="shared" si="41"/>
        <v>1</v>
      </c>
      <c r="Q64" s="15">
        <f t="shared" si="41"/>
        <v>6</v>
      </c>
      <c r="R64" s="15">
        <f t="shared" si="41"/>
        <v>3</v>
      </c>
      <c r="S64" s="15">
        <f t="shared" si="41"/>
        <v>0</v>
      </c>
      <c r="T64" s="15">
        <f t="shared" si="41"/>
        <v>0</v>
      </c>
      <c r="U64" s="15">
        <f t="shared" si="41"/>
        <v>1</v>
      </c>
      <c r="V64" s="15">
        <f t="shared" si="41"/>
        <v>0</v>
      </c>
      <c r="W64" s="15">
        <f t="shared" si="41"/>
        <v>157</v>
      </c>
      <c r="X64" s="15">
        <f t="shared" si="41"/>
        <v>8</v>
      </c>
      <c r="Y64" s="15">
        <f t="shared" si="41"/>
        <v>10</v>
      </c>
      <c r="Z64" s="15">
        <f t="shared" si="41"/>
        <v>0</v>
      </c>
      <c r="AA64" s="21">
        <f t="shared" si="41"/>
        <v>110</v>
      </c>
      <c r="AB64" s="15">
        <f t="shared" si="41"/>
        <v>285</v>
      </c>
    </row>
    <row r="65" spans="1:28" s="26" customFormat="1" ht="18" x14ac:dyDescent="0.3">
      <c r="A65" s="42">
        <v>12</v>
      </c>
      <c r="B65" s="42" t="s">
        <v>91</v>
      </c>
      <c r="C65" s="16" t="s">
        <v>3</v>
      </c>
      <c r="D65" s="16" t="s">
        <v>3</v>
      </c>
      <c r="E65" s="7" t="s">
        <v>100</v>
      </c>
      <c r="F65" s="7">
        <v>100</v>
      </c>
      <c r="G65" s="7">
        <v>3</v>
      </c>
      <c r="H65" s="7">
        <v>180</v>
      </c>
      <c r="I65" s="8">
        <f>SUM(J65:P65)</f>
        <v>26</v>
      </c>
      <c r="J65" s="9">
        <v>16</v>
      </c>
      <c r="K65" s="9">
        <v>0</v>
      </c>
      <c r="L65" s="9">
        <v>10</v>
      </c>
      <c r="M65" s="9">
        <v>0</v>
      </c>
      <c r="N65" s="9">
        <v>0</v>
      </c>
      <c r="O65" s="9">
        <v>0</v>
      </c>
      <c r="P65" s="9">
        <v>0</v>
      </c>
      <c r="Q65" s="9">
        <v>2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8">
        <v>72</v>
      </c>
      <c r="X65" s="8">
        <v>0</v>
      </c>
      <c r="Y65" s="8">
        <v>0</v>
      </c>
      <c r="Z65" s="8">
        <v>0</v>
      </c>
      <c r="AA65" s="20">
        <f>SUM(I65,Q65,S65,U65:V65)</f>
        <v>28</v>
      </c>
      <c r="AB65" s="10">
        <f t="shared" si="37"/>
        <v>100</v>
      </c>
    </row>
    <row r="66" spans="1:28" s="26" customFormat="1" ht="31.2" x14ac:dyDescent="0.3">
      <c r="A66" s="42"/>
      <c r="B66" s="42"/>
      <c r="C66" s="16" t="s">
        <v>4</v>
      </c>
      <c r="D66" s="16" t="s">
        <v>4</v>
      </c>
      <c r="E66" s="7" t="s">
        <v>100</v>
      </c>
      <c r="F66" s="7">
        <v>75</v>
      </c>
      <c r="G66" s="7">
        <v>3</v>
      </c>
      <c r="H66" s="7">
        <v>180</v>
      </c>
      <c r="I66" s="8">
        <f>SUM(J66:P66)</f>
        <v>23</v>
      </c>
      <c r="J66" s="9">
        <v>19</v>
      </c>
      <c r="K66" s="9">
        <v>1</v>
      </c>
      <c r="L66" s="9">
        <v>0</v>
      </c>
      <c r="M66" s="9">
        <v>2</v>
      </c>
      <c r="N66" s="9">
        <v>0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0">
        <v>51</v>
      </c>
      <c r="X66" s="10">
        <v>0</v>
      </c>
      <c r="Y66" s="10">
        <v>1</v>
      </c>
      <c r="Z66" s="8">
        <v>0</v>
      </c>
      <c r="AA66" s="20">
        <f>SUM(I66,Q66,S66,U66:V66)</f>
        <v>23</v>
      </c>
      <c r="AB66" s="10">
        <f t="shared" si="37"/>
        <v>75</v>
      </c>
    </row>
    <row r="67" spans="1:28" s="26" customFormat="1" ht="46.8" x14ac:dyDescent="0.3">
      <c r="A67" s="42"/>
      <c r="B67" s="42"/>
      <c r="C67" s="42" t="s">
        <v>92</v>
      </c>
      <c r="D67" s="16" t="s">
        <v>5</v>
      </c>
      <c r="E67" s="7" t="s">
        <v>100</v>
      </c>
      <c r="F67" s="7">
        <v>80</v>
      </c>
      <c r="G67" s="7">
        <v>3</v>
      </c>
      <c r="H67" s="7">
        <v>180</v>
      </c>
      <c r="I67" s="8">
        <f>SUM(J67:P67)</f>
        <v>38</v>
      </c>
      <c r="J67" s="9">
        <v>10</v>
      </c>
      <c r="K67" s="9">
        <v>1</v>
      </c>
      <c r="L67" s="9">
        <v>0</v>
      </c>
      <c r="M67" s="9">
        <v>0</v>
      </c>
      <c r="N67" s="9">
        <v>27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8">
        <v>42</v>
      </c>
      <c r="X67" s="8">
        <v>0</v>
      </c>
      <c r="Y67" s="8">
        <v>0</v>
      </c>
      <c r="Z67" s="8">
        <v>0</v>
      </c>
      <c r="AA67" s="20">
        <f>SUM(I67,Q67,S67,U67:V67)</f>
        <v>38</v>
      </c>
      <c r="AB67" s="10">
        <f t="shared" si="37"/>
        <v>80</v>
      </c>
    </row>
    <row r="68" spans="1:28" s="26" customFormat="1" ht="31.2" x14ac:dyDescent="0.3">
      <c r="A68" s="42"/>
      <c r="B68" s="42"/>
      <c r="C68" s="42"/>
      <c r="D68" s="16" t="s">
        <v>6</v>
      </c>
      <c r="E68" s="7" t="s">
        <v>100</v>
      </c>
      <c r="F68" s="7">
        <v>60</v>
      </c>
      <c r="G68" s="7">
        <v>3</v>
      </c>
      <c r="H68" s="7">
        <v>180</v>
      </c>
      <c r="I68" s="8">
        <f>SUM(J68:P68)</f>
        <v>21</v>
      </c>
      <c r="J68" s="9">
        <v>20</v>
      </c>
      <c r="K68" s="9">
        <v>0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1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8">
        <v>38</v>
      </c>
      <c r="X68" s="8">
        <v>0</v>
      </c>
      <c r="Y68" s="8">
        <v>0</v>
      </c>
      <c r="Z68" s="8">
        <v>0</v>
      </c>
      <c r="AA68" s="20">
        <f>SUM(I68,Q68,S68,U68:V68)</f>
        <v>22</v>
      </c>
      <c r="AB68" s="10">
        <f t="shared" si="37"/>
        <v>60</v>
      </c>
    </row>
    <row r="69" spans="1:28" s="27" customFormat="1" ht="18" x14ac:dyDescent="0.35">
      <c r="A69" s="45" t="s">
        <v>91</v>
      </c>
      <c r="B69" s="46"/>
      <c r="C69" s="46"/>
      <c r="D69" s="46"/>
      <c r="E69" s="46"/>
      <c r="F69" s="46"/>
      <c r="G69" s="46"/>
      <c r="H69" s="47"/>
      <c r="I69" s="15">
        <f>SUM(I65:I68)</f>
        <v>108</v>
      </c>
      <c r="J69" s="15">
        <f t="shared" ref="J69:AB69" si="42">SUM(J65:J68)</f>
        <v>65</v>
      </c>
      <c r="K69" s="15">
        <f t="shared" ref="K69" si="43">SUM(K65:K68)</f>
        <v>2</v>
      </c>
      <c r="L69" s="15">
        <f t="shared" si="42"/>
        <v>10</v>
      </c>
      <c r="M69" s="15">
        <f t="shared" si="42"/>
        <v>3</v>
      </c>
      <c r="N69" s="15">
        <f t="shared" ref="N69:O69" si="44">SUM(N65:N68)</f>
        <v>27</v>
      </c>
      <c r="O69" s="15">
        <f t="shared" si="44"/>
        <v>0</v>
      </c>
      <c r="P69" s="15">
        <f t="shared" si="42"/>
        <v>1</v>
      </c>
      <c r="Q69" s="15">
        <f t="shared" si="42"/>
        <v>3</v>
      </c>
      <c r="R69" s="15">
        <f t="shared" si="42"/>
        <v>1</v>
      </c>
      <c r="S69" s="15">
        <f t="shared" si="42"/>
        <v>0</v>
      </c>
      <c r="T69" s="15">
        <f t="shared" si="42"/>
        <v>0</v>
      </c>
      <c r="U69" s="15">
        <f t="shared" si="42"/>
        <v>0</v>
      </c>
      <c r="V69" s="15">
        <f t="shared" si="42"/>
        <v>0</v>
      </c>
      <c r="W69" s="15">
        <f t="shared" si="42"/>
        <v>203</v>
      </c>
      <c r="X69" s="15">
        <f t="shared" si="42"/>
        <v>0</v>
      </c>
      <c r="Y69" s="15">
        <f t="shared" si="42"/>
        <v>1</v>
      </c>
      <c r="Z69" s="15">
        <f t="shared" si="42"/>
        <v>0</v>
      </c>
      <c r="AA69" s="21">
        <f t="shared" si="42"/>
        <v>111</v>
      </c>
      <c r="AB69" s="15">
        <f t="shared" si="42"/>
        <v>315</v>
      </c>
    </row>
    <row r="70" spans="1:28" s="26" customFormat="1" ht="18" x14ac:dyDescent="0.3">
      <c r="A70" s="42">
        <v>13</v>
      </c>
      <c r="B70" s="42" t="s">
        <v>126</v>
      </c>
      <c r="C70" s="19" t="s">
        <v>12</v>
      </c>
      <c r="D70" s="19" t="s">
        <v>124</v>
      </c>
      <c r="E70" s="14" t="s">
        <v>100</v>
      </c>
      <c r="F70" s="14">
        <v>30</v>
      </c>
      <c r="G70" s="14">
        <v>3</v>
      </c>
      <c r="H70" s="14">
        <v>180</v>
      </c>
      <c r="I70" s="8">
        <f>SUM(J70:P70)</f>
        <v>15</v>
      </c>
      <c r="J70" s="9">
        <v>13</v>
      </c>
      <c r="K70" s="9">
        <v>0</v>
      </c>
      <c r="L70" s="9">
        <v>2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8">
        <v>15</v>
      </c>
      <c r="X70" s="10">
        <v>0</v>
      </c>
      <c r="Y70" s="10">
        <v>0</v>
      </c>
      <c r="Z70" s="10">
        <v>0</v>
      </c>
      <c r="AA70" s="20">
        <f>SUM(I70,Q70,S70,U70:V70)</f>
        <v>15</v>
      </c>
      <c r="AB70" s="10">
        <f t="shared" ref="AB70:AB99" si="45">SUM(W70:AA70)</f>
        <v>30</v>
      </c>
    </row>
    <row r="71" spans="1:28" s="26" customFormat="1" ht="46.8" x14ac:dyDescent="0.3">
      <c r="A71" s="42"/>
      <c r="B71" s="42"/>
      <c r="C71" s="48" t="s">
        <v>66</v>
      </c>
      <c r="D71" s="19" t="s">
        <v>34</v>
      </c>
      <c r="E71" s="14" t="s">
        <v>100</v>
      </c>
      <c r="F71" s="14">
        <v>45</v>
      </c>
      <c r="G71" s="14">
        <v>4</v>
      </c>
      <c r="H71" s="14">
        <v>240</v>
      </c>
      <c r="I71" s="49">
        <f>SUM(J71:P72)</f>
        <v>40</v>
      </c>
      <c r="J71" s="43">
        <v>30</v>
      </c>
      <c r="K71" s="43">
        <v>0</v>
      </c>
      <c r="L71" s="43">
        <v>4</v>
      </c>
      <c r="M71" s="43">
        <v>6</v>
      </c>
      <c r="N71" s="43">
        <v>0</v>
      </c>
      <c r="O71" s="43">
        <v>0</v>
      </c>
      <c r="P71" s="43">
        <v>0</v>
      </c>
      <c r="Q71" s="43">
        <v>2</v>
      </c>
      <c r="R71" s="43">
        <v>1</v>
      </c>
      <c r="S71" s="43">
        <v>0</v>
      </c>
      <c r="T71" s="43">
        <v>0</v>
      </c>
      <c r="U71" s="43">
        <v>0</v>
      </c>
      <c r="V71" s="43">
        <v>0</v>
      </c>
      <c r="W71" s="49">
        <v>63</v>
      </c>
      <c r="X71" s="51">
        <v>0</v>
      </c>
      <c r="Y71" s="51">
        <v>0</v>
      </c>
      <c r="Z71" s="51">
        <v>0</v>
      </c>
      <c r="AA71" s="53">
        <f>SUM(I71,Q71,S71,U71:V72)</f>
        <v>42</v>
      </c>
      <c r="AB71" s="51">
        <f>SUM(W71:AA72)</f>
        <v>105</v>
      </c>
    </row>
    <row r="72" spans="1:28" s="26" customFormat="1" ht="46.8" x14ac:dyDescent="0.3">
      <c r="A72" s="42"/>
      <c r="B72" s="42"/>
      <c r="C72" s="48"/>
      <c r="D72" s="19" t="s">
        <v>41</v>
      </c>
      <c r="E72" s="14" t="s">
        <v>100</v>
      </c>
      <c r="F72" s="14">
        <v>60</v>
      </c>
      <c r="G72" s="14">
        <v>4</v>
      </c>
      <c r="H72" s="14">
        <v>240</v>
      </c>
      <c r="I72" s="50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50"/>
      <c r="X72" s="55"/>
      <c r="Y72" s="55"/>
      <c r="Z72" s="55"/>
      <c r="AA72" s="54"/>
      <c r="AB72" s="52"/>
    </row>
    <row r="73" spans="1:28" s="26" customFormat="1" ht="46.8" x14ac:dyDescent="0.3">
      <c r="A73" s="42"/>
      <c r="B73" s="42"/>
      <c r="C73" s="19" t="s">
        <v>67</v>
      </c>
      <c r="D73" s="19" t="s">
        <v>68</v>
      </c>
      <c r="E73" s="14" t="s">
        <v>100</v>
      </c>
      <c r="F73" s="14">
        <v>30</v>
      </c>
      <c r="G73" s="14">
        <v>4</v>
      </c>
      <c r="H73" s="14">
        <v>240</v>
      </c>
      <c r="I73" s="8">
        <f>SUM(J73:P73)</f>
        <v>15</v>
      </c>
      <c r="J73" s="9">
        <v>13</v>
      </c>
      <c r="K73" s="9">
        <v>0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8">
        <v>15</v>
      </c>
      <c r="X73" s="10">
        <v>0</v>
      </c>
      <c r="Y73" s="10">
        <v>0</v>
      </c>
      <c r="Z73" s="10">
        <v>0</v>
      </c>
      <c r="AA73" s="20">
        <f>SUM(I73,Q73,S73,U73:V73)</f>
        <v>15</v>
      </c>
      <c r="AB73" s="10">
        <f t="shared" si="45"/>
        <v>30</v>
      </c>
    </row>
    <row r="74" spans="1:28" s="27" customFormat="1" ht="18" x14ac:dyDescent="0.35">
      <c r="A74" s="45" t="s">
        <v>126</v>
      </c>
      <c r="B74" s="46"/>
      <c r="C74" s="46"/>
      <c r="D74" s="46"/>
      <c r="E74" s="46"/>
      <c r="F74" s="46"/>
      <c r="G74" s="46"/>
      <c r="H74" s="47"/>
      <c r="I74" s="15">
        <f>SUM(I70:I73)</f>
        <v>70</v>
      </c>
      <c r="J74" s="15">
        <f t="shared" ref="J74:AA74" si="46">SUM(J70:J73)</f>
        <v>56</v>
      </c>
      <c r="K74" s="15">
        <f t="shared" ref="K74" si="47">SUM(K70:K73)</f>
        <v>0</v>
      </c>
      <c r="L74" s="15">
        <f t="shared" si="46"/>
        <v>8</v>
      </c>
      <c r="M74" s="15">
        <f t="shared" si="46"/>
        <v>6</v>
      </c>
      <c r="N74" s="15">
        <f t="shared" ref="N74:O74" si="48">SUM(N70:N73)</f>
        <v>0</v>
      </c>
      <c r="O74" s="15">
        <f t="shared" si="48"/>
        <v>0</v>
      </c>
      <c r="P74" s="15">
        <f t="shared" si="46"/>
        <v>0</v>
      </c>
      <c r="Q74" s="15">
        <f t="shared" si="46"/>
        <v>2</v>
      </c>
      <c r="R74" s="15">
        <f t="shared" si="46"/>
        <v>1</v>
      </c>
      <c r="S74" s="15">
        <f t="shared" si="46"/>
        <v>0</v>
      </c>
      <c r="T74" s="15">
        <f t="shared" si="46"/>
        <v>0</v>
      </c>
      <c r="U74" s="15">
        <f t="shared" si="46"/>
        <v>0</v>
      </c>
      <c r="V74" s="15">
        <f t="shared" si="46"/>
        <v>0</v>
      </c>
      <c r="W74" s="15">
        <f t="shared" si="46"/>
        <v>93</v>
      </c>
      <c r="X74" s="15">
        <f t="shared" si="46"/>
        <v>0</v>
      </c>
      <c r="Y74" s="15">
        <f t="shared" si="46"/>
        <v>0</v>
      </c>
      <c r="Z74" s="15">
        <f t="shared" si="46"/>
        <v>0</v>
      </c>
      <c r="AA74" s="21">
        <f t="shared" si="46"/>
        <v>72</v>
      </c>
      <c r="AB74" s="15">
        <f>SUM(AB70:AB73)</f>
        <v>165</v>
      </c>
    </row>
    <row r="75" spans="1:28" s="26" customFormat="1" ht="18" x14ac:dyDescent="0.3">
      <c r="A75" s="42">
        <v>14</v>
      </c>
      <c r="B75" s="42" t="s">
        <v>60</v>
      </c>
      <c r="C75" s="42" t="s">
        <v>61</v>
      </c>
      <c r="D75" s="16" t="s">
        <v>37</v>
      </c>
      <c r="E75" s="7" t="s">
        <v>100</v>
      </c>
      <c r="F75" s="7">
        <v>40</v>
      </c>
      <c r="G75" s="7">
        <v>4</v>
      </c>
      <c r="H75" s="7">
        <v>240</v>
      </c>
      <c r="I75" s="8">
        <f t="shared" ref="I75:I81" si="49">SUM(J75:P75)</f>
        <v>18</v>
      </c>
      <c r="J75" s="34">
        <v>11</v>
      </c>
      <c r="K75" s="33">
        <v>1</v>
      </c>
      <c r="L75" s="34">
        <v>4</v>
      </c>
      <c r="M75" s="34">
        <v>2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6">
        <v>21</v>
      </c>
      <c r="X75" s="8">
        <v>1</v>
      </c>
      <c r="Y75" s="8">
        <v>0</v>
      </c>
      <c r="Z75" s="8">
        <v>0</v>
      </c>
      <c r="AA75" s="20">
        <f t="shared" ref="AA75:AA81" si="50">SUM(I75,Q75,S75,U75:V75)</f>
        <v>18</v>
      </c>
      <c r="AB75" s="10">
        <f t="shared" si="45"/>
        <v>40</v>
      </c>
    </row>
    <row r="76" spans="1:28" s="26" customFormat="1" ht="18" x14ac:dyDescent="0.3">
      <c r="A76" s="42"/>
      <c r="B76" s="42"/>
      <c r="C76" s="42"/>
      <c r="D76" s="16" t="s">
        <v>37</v>
      </c>
      <c r="E76" s="7" t="s">
        <v>101</v>
      </c>
      <c r="F76" s="7">
        <v>75</v>
      </c>
      <c r="G76" s="7">
        <v>4</v>
      </c>
      <c r="H76" s="7">
        <v>240</v>
      </c>
      <c r="I76" s="8">
        <f t="shared" si="49"/>
        <v>0</v>
      </c>
      <c r="J76" s="34">
        <v>0</v>
      </c>
      <c r="K76" s="33">
        <v>0</v>
      </c>
      <c r="L76" s="34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6">
        <v>75</v>
      </c>
      <c r="X76" s="8">
        <v>0</v>
      </c>
      <c r="Y76" s="8">
        <v>0</v>
      </c>
      <c r="Z76" s="8">
        <v>0</v>
      </c>
      <c r="AA76" s="20">
        <f t="shared" si="50"/>
        <v>0</v>
      </c>
      <c r="AB76" s="10">
        <f t="shared" si="45"/>
        <v>75</v>
      </c>
    </row>
    <row r="77" spans="1:28" s="26" customFormat="1" ht="18" x14ac:dyDescent="0.3">
      <c r="A77" s="42"/>
      <c r="B77" s="42"/>
      <c r="C77" s="16" t="s">
        <v>15</v>
      </c>
      <c r="D77" s="16" t="s">
        <v>15</v>
      </c>
      <c r="E77" s="7" t="s">
        <v>100</v>
      </c>
      <c r="F77" s="7">
        <v>50</v>
      </c>
      <c r="G77" s="7">
        <v>3</v>
      </c>
      <c r="H77" s="7">
        <v>180</v>
      </c>
      <c r="I77" s="8">
        <f t="shared" si="49"/>
        <v>18</v>
      </c>
      <c r="J77" s="37">
        <v>12</v>
      </c>
      <c r="K77" s="33">
        <v>0</v>
      </c>
      <c r="L77" s="37">
        <v>4</v>
      </c>
      <c r="M77" s="37">
        <v>2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6">
        <v>31</v>
      </c>
      <c r="X77" s="8">
        <v>1</v>
      </c>
      <c r="Y77" s="8">
        <v>0</v>
      </c>
      <c r="Z77" s="8"/>
      <c r="AA77" s="20">
        <f t="shared" si="50"/>
        <v>18</v>
      </c>
      <c r="AB77" s="10">
        <f t="shared" si="45"/>
        <v>50</v>
      </c>
    </row>
    <row r="78" spans="1:28" s="26" customFormat="1" ht="31.2" x14ac:dyDescent="0.3">
      <c r="A78" s="42"/>
      <c r="B78" s="42"/>
      <c r="C78" s="16" t="s">
        <v>62</v>
      </c>
      <c r="D78" s="16" t="s">
        <v>44</v>
      </c>
      <c r="E78" s="7" t="s">
        <v>100</v>
      </c>
      <c r="F78" s="7">
        <v>75</v>
      </c>
      <c r="G78" s="7">
        <v>3</v>
      </c>
      <c r="H78" s="7">
        <v>180</v>
      </c>
      <c r="I78" s="8">
        <f t="shared" si="49"/>
        <v>15</v>
      </c>
      <c r="J78" s="34">
        <v>11</v>
      </c>
      <c r="K78" s="33">
        <v>0</v>
      </c>
      <c r="L78" s="34">
        <v>2</v>
      </c>
      <c r="M78" s="34">
        <v>2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6">
        <v>57</v>
      </c>
      <c r="X78" s="8">
        <v>3</v>
      </c>
      <c r="Y78" s="8">
        <v>0</v>
      </c>
      <c r="Z78" s="8">
        <v>0</v>
      </c>
      <c r="AA78" s="20">
        <f t="shared" si="50"/>
        <v>15</v>
      </c>
      <c r="AB78" s="10">
        <f t="shared" si="45"/>
        <v>75</v>
      </c>
    </row>
    <row r="79" spans="1:28" s="26" customFormat="1" ht="18" x14ac:dyDescent="0.3">
      <c r="A79" s="42"/>
      <c r="B79" s="42"/>
      <c r="C79" s="65" t="s">
        <v>16</v>
      </c>
      <c r="D79" s="16" t="s">
        <v>16</v>
      </c>
      <c r="E79" s="7" t="s">
        <v>100</v>
      </c>
      <c r="F79" s="7">
        <v>50</v>
      </c>
      <c r="G79" s="7">
        <v>3</v>
      </c>
      <c r="H79" s="7">
        <v>180</v>
      </c>
      <c r="I79" s="8">
        <f t="shared" si="49"/>
        <v>15</v>
      </c>
      <c r="J79" s="34">
        <v>11</v>
      </c>
      <c r="K79" s="33">
        <v>0</v>
      </c>
      <c r="L79" s="34">
        <v>2</v>
      </c>
      <c r="M79" s="34">
        <v>2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6">
        <v>33</v>
      </c>
      <c r="X79" s="8">
        <v>2</v>
      </c>
      <c r="Y79" s="8">
        <v>0</v>
      </c>
      <c r="Z79" s="8">
        <v>0</v>
      </c>
      <c r="AA79" s="20">
        <f t="shared" si="50"/>
        <v>15</v>
      </c>
      <c r="AB79" s="10">
        <f t="shared" si="45"/>
        <v>50</v>
      </c>
    </row>
    <row r="80" spans="1:28" s="26" customFormat="1" ht="18" x14ac:dyDescent="0.3">
      <c r="A80" s="42"/>
      <c r="B80" s="42"/>
      <c r="C80" s="66"/>
      <c r="D80" s="16" t="s">
        <v>17</v>
      </c>
      <c r="E80" s="7" t="s">
        <v>100</v>
      </c>
      <c r="F80" s="7">
        <v>130</v>
      </c>
      <c r="G80" s="7">
        <v>3</v>
      </c>
      <c r="H80" s="7">
        <v>180</v>
      </c>
      <c r="I80" s="8">
        <f t="shared" si="49"/>
        <v>17</v>
      </c>
      <c r="J80" s="34">
        <v>11</v>
      </c>
      <c r="K80" s="33">
        <v>0</v>
      </c>
      <c r="L80" s="34">
        <v>3</v>
      </c>
      <c r="M80" s="34">
        <v>2</v>
      </c>
      <c r="N80" s="35">
        <v>0</v>
      </c>
      <c r="O80" s="35">
        <v>0</v>
      </c>
      <c r="P80" s="35">
        <v>1</v>
      </c>
      <c r="Q80" s="35">
        <v>1</v>
      </c>
      <c r="R80" s="35">
        <v>1</v>
      </c>
      <c r="S80" s="35">
        <v>0</v>
      </c>
      <c r="T80" s="35">
        <v>0</v>
      </c>
      <c r="U80" s="35">
        <v>0</v>
      </c>
      <c r="V80" s="35">
        <v>0</v>
      </c>
      <c r="W80" s="36">
        <v>110</v>
      </c>
      <c r="X80" s="8">
        <v>2</v>
      </c>
      <c r="Y80" s="8">
        <v>0</v>
      </c>
      <c r="Z80" s="8">
        <v>0</v>
      </c>
      <c r="AA80" s="20">
        <f t="shared" si="50"/>
        <v>18</v>
      </c>
      <c r="AB80" s="10">
        <f t="shared" si="45"/>
        <v>130</v>
      </c>
    </row>
    <row r="81" spans="1:28" s="26" customFormat="1" ht="18" x14ac:dyDescent="0.3">
      <c r="A81" s="42"/>
      <c r="B81" s="42"/>
      <c r="C81" s="16" t="s">
        <v>38</v>
      </c>
      <c r="D81" s="16" t="s">
        <v>38</v>
      </c>
      <c r="E81" s="7" t="s">
        <v>100</v>
      </c>
      <c r="F81" s="7">
        <v>40</v>
      </c>
      <c r="G81" s="7">
        <v>4</v>
      </c>
      <c r="H81" s="7">
        <v>240</v>
      </c>
      <c r="I81" s="8">
        <f t="shared" si="49"/>
        <v>12</v>
      </c>
      <c r="J81" s="38">
        <v>8</v>
      </c>
      <c r="K81" s="33">
        <v>0</v>
      </c>
      <c r="L81" s="38">
        <v>2</v>
      </c>
      <c r="M81" s="38">
        <v>2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9">
        <v>27</v>
      </c>
      <c r="X81" s="8">
        <v>1</v>
      </c>
      <c r="Y81" s="8">
        <v>0</v>
      </c>
      <c r="Z81" s="8">
        <v>0</v>
      </c>
      <c r="AA81" s="20">
        <f t="shared" si="50"/>
        <v>12</v>
      </c>
      <c r="AB81" s="10">
        <f t="shared" si="45"/>
        <v>40</v>
      </c>
    </row>
    <row r="82" spans="1:28" s="27" customFormat="1" ht="18" x14ac:dyDescent="0.35">
      <c r="A82" s="45" t="s">
        <v>60</v>
      </c>
      <c r="B82" s="46"/>
      <c r="C82" s="46"/>
      <c r="D82" s="46"/>
      <c r="E82" s="46"/>
      <c r="F82" s="46"/>
      <c r="G82" s="46"/>
      <c r="H82" s="47"/>
      <c r="I82" s="15">
        <f>SUM(I75:I81)</f>
        <v>95</v>
      </c>
      <c r="J82" s="15">
        <f t="shared" ref="J82:AB82" si="51">SUM(J75:J81)</f>
        <v>64</v>
      </c>
      <c r="K82" s="15">
        <f t="shared" ref="K82" si="52">SUM(K75:K81)</f>
        <v>1</v>
      </c>
      <c r="L82" s="15">
        <f t="shared" si="51"/>
        <v>17</v>
      </c>
      <c r="M82" s="15">
        <f t="shared" si="51"/>
        <v>12</v>
      </c>
      <c r="N82" s="15">
        <f t="shared" ref="N82:O82" si="53">SUM(N75:N81)</f>
        <v>0</v>
      </c>
      <c r="O82" s="15">
        <f t="shared" si="53"/>
        <v>0</v>
      </c>
      <c r="P82" s="15">
        <f t="shared" si="51"/>
        <v>1</v>
      </c>
      <c r="Q82" s="15">
        <f t="shared" si="51"/>
        <v>1</v>
      </c>
      <c r="R82" s="15">
        <f t="shared" si="51"/>
        <v>1</v>
      </c>
      <c r="S82" s="15">
        <f t="shared" si="51"/>
        <v>0</v>
      </c>
      <c r="T82" s="15">
        <f t="shared" si="51"/>
        <v>0</v>
      </c>
      <c r="U82" s="15">
        <f t="shared" si="51"/>
        <v>0</v>
      </c>
      <c r="V82" s="15">
        <f t="shared" si="51"/>
        <v>0</v>
      </c>
      <c r="W82" s="15">
        <f t="shared" si="51"/>
        <v>354</v>
      </c>
      <c r="X82" s="15">
        <f t="shared" si="51"/>
        <v>10</v>
      </c>
      <c r="Y82" s="15">
        <f t="shared" si="51"/>
        <v>0</v>
      </c>
      <c r="Z82" s="15">
        <f t="shared" si="51"/>
        <v>0</v>
      </c>
      <c r="AA82" s="21">
        <f t="shared" si="51"/>
        <v>96</v>
      </c>
      <c r="AB82" s="15">
        <f t="shared" si="51"/>
        <v>460</v>
      </c>
    </row>
    <row r="83" spans="1:28" s="26" customFormat="1" ht="46.8" x14ac:dyDescent="0.3">
      <c r="A83" s="42">
        <v>15</v>
      </c>
      <c r="B83" s="42" t="s">
        <v>70</v>
      </c>
      <c r="C83" s="42" t="s">
        <v>71</v>
      </c>
      <c r="D83" s="16" t="s">
        <v>107</v>
      </c>
      <c r="E83" s="7" t="s">
        <v>100</v>
      </c>
      <c r="F83" s="7">
        <v>90</v>
      </c>
      <c r="G83" s="7">
        <v>3</v>
      </c>
      <c r="H83" s="7">
        <v>180</v>
      </c>
      <c r="I83" s="8">
        <f t="shared" ref="I83:I94" si="54">SUM(J83:P83)</f>
        <v>15</v>
      </c>
      <c r="J83" s="9">
        <v>15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8">
        <v>53</v>
      </c>
      <c r="X83" s="8">
        <v>2</v>
      </c>
      <c r="Y83" s="8">
        <v>20</v>
      </c>
      <c r="Z83" s="8">
        <v>0</v>
      </c>
      <c r="AA83" s="20">
        <f t="shared" ref="AA83:AA94" si="55">SUM(I83,Q83,S83,U83:V83)</f>
        <v>15</v>
      </c>
      <c r="AB83" s="10">
        <f t="shared" si="45"/>
        <v>90</v>
      </c>
    </row>
    <row r="84" spans="1:28" s="26" customFormat="1" ht="62.4" x14ac:dyDescent="0.3">
      <c r="A84" s="42"/>
      <c r="B84" s="42"/>
      <c r="C84" s="42"/>
      <c r="D84" s="16" t="s">
        <v>28</v>
      </c>
      <c r="E84" s="7" t="s">
        <v>100</v>
      </c>
      <c r="F84" s="7">
        <v>90</v>
      </c>
      <c r="G84" s="7">
        <v>3</v>
      </c>
      <c r="H84" s="7">
        <v>180</v>
      </c>
      <c r="I84" s="8">
        <f t="shared" si="54"/>
        <v>25</v>
      </c>
      <c r="J84" s="9">
        <v>21</v>
      </c>
      <c r="K84" s="9">
        <v>1</v>
      </c>
      <c r="L84" s="9">
        <v>1</v>
      </c>
      <c r="M84" s="9">
        <v>1</v>
      </c>
      <c r="N84" s="9">
        <v>0</v>
      </c>
      <c r="O84" s="9">
        <v>0</v>
      </c>
      <c r="P84" s="9">
        <v>1</v>
      </c>
      <c r="Q84" s="9">
        <v>5</v>
      </c>
      <c r="R84" s="9">
        <v>2</v>
      </c>
      <c r="S84" s="9">
        <v>0</v>
      </c>
      <c r="T84" s="9">
        <v>0</v>
      </c>
      <c r="U84" s="9">
        <v>0</v>
      </c>
      <c r="V84" s="9">
        <v>0</v>
      </c>
      <c r="W84" s="8">
        <v>56</v>
      </c>
      <c r="X84" s="8">
        <v>2</v>
      </c>
      <c r="Y84" s="8">
        <v>2</v>
      </c>
      <c r="Z84" s="8">
        <v>0</v>
      </c>
      <c r="AA84" s="20">
        <f t="shared" si="55"/>
        <v>30</v>
      </c>
      <c r="AB84" s="10">
        <f t="shared" si="45"/>
        <v>90</v>
      </c>
    </row>
    <row r="85" spans="1:28" s="26" customFormat="1" ht="62.4" x14ac:dyDescent="0.3">
      <c r="A85" s="42"/>
      <c r="B85" s="42"/>
      <c r="C85" s="42"/>
      <c r="D85" s="16" t="s">
        <v>28</v>
      </c>
      <c r="E85" s="7" t="s">
        <v>105</v>
      </c>
      <c r="F85" s="7">
        <v>50</v>
      </c>
      <c r="G85" s="7">
        <v>3</v>
      </c>
      <c r="H85" s="7">
        <v>180</v>
      </c>
      <c r="I85" s="8">
        <f t="shared" si="54"/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8">
        <v>50</v>
      </c>
      <c r="X85" s="8">
        <v>0</v>
      </c>
      <c r="Y85" s="8">
        <v>0</v>
      </c>
      <c r="Z85" s="8">
        <v>0</v>
      </c>
      <c r="AA85" s="20">
        <f t="shared" si="55"/>
        <v>0</v>
      </c>
      <c r="AB85" s="10">
        <f t="shared" si="45"/>
        <v>50</v>
      </c>
    </row>
    <row r="86" spans="1:28" s="26" customFormat="1" ht="18" x14ac:dyDescent="0.3">
      <c r="A86" s="42"/>
      <c r="B86" s="42"/>
      <c r="C86" s="42"/>
      <c r="D86" s="16" t="s">
        <v>22</v>
      </c>
      <c r="E86" s="7" t="s">
        <v>100</v>
      </c>
      <c r="F86" s="7">
        <v>90</v>
      </c>
      <c r="G86" s="7">
        <v>3</v>
      </c>
      <c r="H86" s="7">
        <v>180</v>
      </c>
      <c r="I86" s="8">
        <f t="shared" si="54"/>
        <v>20</v>
      </c>
      <c r="J86" s="9">
        <v>18</v>
      </c>
      <c r="K86" s="9">
        <v>0</v>
      </c>
      <c r="L86" s="9">
        <v>1</v>
      </c>
      <c r="M86" s="9">
        <v>1</v>
      </c>
      <c r="N86" s="9">
        <v>0</v>
      </c>
      <c r="O86" s="9">
        <v>0</v>
      </c>
      <c r="P86" s="9">
        <v>0</v>
      </c>
      <c r="Q86" s="9">
        <v>2</v>
      </c>
      <c r="R86" s="9">
        <v>2</v>
      </c>
      <c r="S86" s="9">
        <v>0</v>
      </c>
      <c r="T86" s="9">
        <v>0</v>
      </c>
      <c r="U86" s="9">
        <v>0</v>
      </c>
      <c r="V86" s="9">
        <v>0</v>
      </c>
      <c r="W86" s="8">
        <v>64</v>
      </c>
      <c r="X86" s="8">
        <v>2</v>
      </c>
      <c r="Y86" s="8">
        <v>2</v>
      </c>
      <c r="Z86" s="8">
        <v>0</v>
      </c>
      <c r="AA86" s="20">
        <f t="shared" si="55"/>
        <v>22</v>
      </c>
      <c r="AB86" s="10">
        <f t="shared" si="45"/>
        <v>90</v>
      </c>
    </row>
    <row r="87" spans="1:28" s="26" customFormat="1" ht="46.8" x14ac:dyDescent="0.3">
      <c r="A87" s="42"/>
      <c r="B87" s="42"/>
      <c r="C87" s="42" t="s">
        <v>72</v>
      </c>
      <c r="D87" s="16" t="s">
        <v>29</v>
      </c>
      <c r="E87" s="7" t="s">
        <v>100</v>
      </c>
      <c r="F87" s="7">
        <v>90</v>
      </c>
      <c r="G87" s="7">
        <v>3</v>
      </c>
      <c r="H87" s="7">
        <v>180</v>
      </c>
      <c r="I87" s="8">
        <f t="shared" si="54"/>
        <v>24</v>
      </c>
      <c r="J87" s="9">
        <v>20</v>
      </c>
      <c r="K87" s="9">
        <v>0</v>
      </c>
      <c r="L87" s="9">
        <v>2</v>
      </c>
      <c r="M87" s="9">
        <v>2</v>
      </c>
      <c r="N87" s="9">
        <v>0</v>
      </c>
      <c r="O87" s="9">
        <v>0</v>
      </c>
      <c r="P87" s="9">
        <v>0</v>
      </c>
      <c r="Q87" s="9">
        <v>2</v>
      </c>
      <c r="R87" s="9">
        <v>1</v>
      </c>
      <c r="S87" s="9">
        <v>0</v>
      </c>
      <c r="T87" s="9">
        <v>0</v>
      </c>
      <c r="U87" s="9">
        <v>1</v>
      </c>
      <c r="V87" s="9">
        <v>0</v>
      </c>
      <c r="W87" s="8">
        <v>59</v>
      </c>
      <c r="X87" s="8">
        <v>2</v>
      </c>
      <c r="Y87" s="8">
        <v>2</v>
      </c>
      <c r="Z87" s="8">
        <v>0</v>
      </c>
      <c r="AA87" s="20">
        <f t="shared" si="55"/>
        <v>27</v>
      </c>
      <c r="AB87" s="10">
        <f t="shared" si="45"/>
        <v>90</v>
      </c>
    </row>
    <row r="88" spans="1:28" s="26" customFormat="1" ht="46.8" x14ac:dyDescent="0.3">
      <c r="A88" s="42"/>
      <c r="B88" s="42"/>
      <c r="C88" s="42"/>
      <c r="D88" s="16" t="s">
        <v>29</v>
      </c>
      <c r="E88" s="7" t="s">
        <v>105</v>
      </c>
      <c r="F88" s="7">
        <v>50</v>
      </c>
      <c r="G88" s="7">
        <v>3</v>
      </c>
      <c r="H88" s="7">
        <v>180</v>
      </c>
      <c r="I88" s="8">
        <f t="shared" si="54"/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8">
        <v>50</v>
      </c>
      <c r="X88" s="8">
        <v>0</v>
      </c>
      <c r="Y88" s="8">
        <v>0</v>
      </c>
      <c r="Z88" s="8">
        <v>0</v>
      </c>
      <c r="AA88" s="20">
        <f t="shared" si="55"/>
        <v>0</v>
      </c>
      <c r="AB88" s="10">
        <f t="shared" si="45"/>
        <v>50</v>
      </c>
    </row>
    <row r="89" spans="1:28" s="26" customFormat="1" ht="31.2" x14ac:dyDescent="0.3">
      <c r="A89" s="42"/>
      <c r="B89" s="42"/>
      <c r="C89" s="42" t="s">
        <v>73</v>
      </c>
      <c r="D89" s="16" t="s">
        <v>43</v>
      </c>
      <c r="E89" s="7" t="s">
        <v>100</v>
      </c>
      <c r="F89" s="7">
        <v>90</v>
      </c>
      <c r="G89" s="7">
        <v>3</v>
      </c>
      <c r="H89" s="7">
        <v>180</v>
      </c>
      <c r="I89" s="8">
        <f t="shared" si="54"/>
        <v>22</v>
      </c>
      <c r="J89" s="9">
        <v>21</v>
      </c>
      <c r="K89" s="9">
        <v>0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7</v>
      </c>
      <c r="R89" s="9">
        <v>3</v>
      </c>
      <c r="S89" s="9">
        <v>1</v>
      </c>
      <c r="T89" s="9">
        <v>1</v>
      </c>
      <c r="U89" s="9">
        <v>1</v>
      </c>
      <c r="V89" s="9">
        <v>0</v>
      </c>
      <c r="W89" s="8">
        <v>55</v>
      </c>
      <c r="X89" s="8">
        <v>2</v>
      </c>
      <c r="Y89" s="8">
        <v>2</v>
      </c>
      <c r="Z89" s="8">
        <v>0</v>
      </c>
      <c r="AA89" s="20">
        <f t="shared" si="55"/>
        <v>31</v>
      </c>
      <c r="AB89" s="10">
        <f t="shared" si="45"/>
        <v>90</v>
      </c>
    </row>
    <row r="90" spans="1:28" s="26" customFormat="1" ht="31.2" x14ac:dyDescent="0.3">
      <c r="A90" s="42"/>
      <c r="B90" s="42"/>
      <c r="C90" s="42"/>
      <c r="D90" s="16" t="s">
        <v>43</v>
      </c>
      <c r="E90" s="7" t="s">
        <v>105</v>
      </c>
      <c r="F90" s="7">
        <v>75</v>
      </c>
      <c r="G90" s="7">
        <v>3</v>
      </c>
      <c r="H90" s="7">
        <v>180</v>
      </c>
      <c r="I90" s="8">
        <f t="shared" si="54"/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8">
        <v>50</v>
      </c>
      <c r="X90" s="8">
        <v>0</v>
      </c>
      <c r="Y90" s="8">
        <v>0</v>
      </c>
      <c r="Z90" s="8">
        <v>0</v>
      </c>
      <c r="AA90" s="20">
        <f t="shared" si="55"/>
        <v>0</v>
      </c>
      <c r="AB90" s="10">
        <f t="shared" si="45"/>
        <v>50</v>
      </c>
    </row>
    <row r="91" spans="1:28" s="26" customFormat="1" ht="18" x14ac:dyDescent="0.3">
      <c r="A91" s="42"/>
      <c r="B91" s="42"/>
      <c r="C91" s="42" t="s">
        <v>74</v>
      </c>
      <c r="D91" s="16" t="s">
        <v>30</v>
      </c>
      <c r="E91" s="7" t="s">
        <v>100</v>
      </c>
      <c r="F91" s="7">
        <v>90</v>
      </c>
      <c r="G91" s="7">
        <v>3</v>
      </c>
      <c r="H91" s="7">
        <v>180</v>
      </c>
      <c r="I91" s="8">
        <f t="shared" si="54"/>
        <v>24</v>
      </c>
      <c r="J91" s="9">
        <v>21</v>
      </c>
      <c r="K91" s="9">
        <v>0</v>
      </c>
      <c r="L91" s="9">
        <v>2</v>
      </c>
      <c r="M91" s="9">
        <v>1</v>
      </c>
      <c r="N91" s="9">
        <v>0</v>
      </c>
      <c r="O91" s="9">
        <v>0</v>
      </c>
      <c r="P91" s="9">
        <v>0</v>
      </c>
      <c r="Q91" s="9">
        <v>3</v>
      </c>
      <c r="R91" s="9">
        <v>1</v>
      </c>
      <c r="S91" s="9">
        <v>0</v>
      </c>
      <c r="T91" s="9">
        <v>0</v>
      </c>
      <c r="U91" s="9">
        <v>0</v>
      </c>
      <c r="V91" s="9">
        <v>0</v>
      </c>
      <c r="W91" s="8">
        <v>59</v>
      </c>
      <c r="X91" s="8">
        <v>2</v>
      </c>
      <c r="Y91" s="8">
        <v>2</v>
      </c>
      <c r="Z91" s="8">
        <v>0</v>
      </c>
      <c r="AA91" s="20">
        <f t="shared" si="55"/>
        <v>27</v>
      </c>
      <c r="AB91" s="10">
        <f t="shared" si="45"/>
        <v>90</v>
      </c>
    </row>
    <row r="92" spans="1:28" s="26" customFormat="1" ht="18" x14ac:dyDescent="0.3">
      <c r="A92" s="42"/>
      <c r="B92" s="42"/>
      <c r="C92" s="42"/>
      <c r="D92" s="16" t="s">
        <v>30</v>
      </c>
      <c r="E92" s="7" t="s">
        <v>105</v>
      </c>
      <c r="F92" s="7">
        <v>50</v>
      </c>
      <c r="G92" s="7">
        <v>3</v>
      </c>
      <c r="H92" s="7">
        <v>180</v>
      </c>
      <c r="I92" s="8">
        <f t="shared" si="54"/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8">
        <v>50</v>
      </c>
      <c r="X92" s="8">
        <v>0</v>
      </c>
      <c r="Y92" s="8">
        <v>0</v>
      </c>
      <c r="Z92" s="8">
        <v>0</v>
      </c>
      <c r="AA92" s="20">
        <f t="shared" si="55"/>
        <v>0</v>
      </c>
      <c r="AB92" s="10">
        <f t="shared" si="45"/>
        <v>50</v>
      </c>
    </row>
    <row r="93" spans="1:28" s="26" customFormat="1" ht="18" x14ac:dyDescent="0.3">
      <c r="A93" s="42"/>
      <c r="B93" s="42"/>
      <c r="C93" s="16" t="s">
        <v>24</v>
      </c>
      <c r="D93" s="16" t="s">
        <v>24</v>
      </c>
      <c r="E93" s="7" t="s">
        <v>100</v>
      </c>
      <c r="F93" s="7">
        <v>90</v>
      </c>
      <c r="G93" s="7">
        <v>3</v>
      </c>
      <c r="H93" s="7">
        <v>180</v>
      </c>
      <c r="I93" s="8">
        <f t="shared" si="54"/>
        <v>21</v>
      </c>
      <c r="J93" s="9">
        <v>17</v>
      </c>
      <c r="K93" s="9">
        <v>0</v>
      </c>
      <c r="L93" s="9">
        <v>2</v>
      </c>
      <c r="M93" s="9">
        <v>1</v>
      </c>
      <c r="N93" s="9">
        <v>0</v>
      </c>
      <c r="O93" s="9">
        <v>0</v>
      </c>
      <c r="P93" s="9">
        <v>1</v>
      </c>
      <c r="Q93" s="9">
        <v>3</v>
      </c>
      <c r="R93" s="9">
        <v>1</v>
      </c>
      <c r="S93" s="9">
        <v>0</v>
      </c>
      <c r="T93" s="9">
        <v>0</v>
      </c>
      <c r="U93" s="9">
        <v>0</v>
      </c>
      <c r="V93" s="9">
        <v>0</v>
      </c>
      <c r="W93" s="8">
        <v>62</v>
      </c>
      <c r="X93" s="8">
        <v>2</v>
      </c>
      <c r="Y93" s="8">
        <v>2</v>
      </c>
      <c r="Z93" s="8">
        <v>0</v>
      </c>
      <c r="AA93" s="20">
        <f t="shared" si="55"/>
        <v>24</v>
      </c>
      <c r="AB93" s="10">
        <f t="shared" si="45"/>
        <v>90</v>
      </c>
    </row>
    <row r="94" spans="1:28" s="26" customFormat="1" ht="18" x14ac:dyDescent="0.3">
      <c r="A94" s="42"/>
      <c r="B94" s="42"/>
      <c r="C94" s="16" t="s">
        <v>23</v>
      </c>
      <c r="D94" s="16" t="s">
        <v>23</v>
      </c>
      <c r="E94" s="7" t="s">
        <v>100</v>
      </c>
      <c r="F94" s="7">
        <v>90</v>
      </c>
      <c r="G94" s="7">
        <v>3</v>
      </c>
      <c r="H94" s="7">
        <v>180</v>
      </c>
      <c r="I94" s="8">
        <f t="shared" si="54"/>
        <v>20</v>
      </c>
      <c r="J94" s="9">
        <v>17</v>
      </c>
      <c r="K94" s="9">
        <v>0</v>
      </c>
      <c r="L94" s="9">
        <v>2</v>
      </c>
      <c r="M94" s="9">
        <v>1</v>
      </c>
      <c r="N94" s="9">
        <v>0</v>
      </c>
      <c r="O94" s="9">
        <v>0</v>
      </c>
      <c r="P94" s="9">
        <v>0</v>
      </c>
      <c r="Q94" s="9">
        <v>3</v>
      </c>
      <c r="R94" s="9">
        <v>1</v>
      </c>
      <c r="S94" s="9">
        <v>0</v>
      </c>
      <c r="T94" s="9">
        <v>0</v>
      </c>
      <c r="U94" s="9">
        <v>0</v>
      </c>
      <c r="V94" s="9">
        <v>0</v>
      </c>
      <c r="W94" s="8">
        <v>63</v>
      </c>
      <c r="X94" s="8">
        <v>2</v>
      </c>
      <c r="Y94" s="8">
        <v>2</v>
      </c>
      <c r="Z94" s="8">
        <v>0</v>
      </c>
      <c r="AA94" s="20">
        <f t="shared" si="55"/>
        <v>23</v>
      </c>
      <c r="AB94" s="10">
        <f t="shared" si="45"/>
        <v>90</v>
      </c>
    </row>
    <row r="95" spans="1:28" s="27" customFormat="1" ht="18" x14ac:dyDescent="0.35">
      <c r="A95" s="45" t="s">
        <v>70</v>
      </c>
      <c r="B95" s="46"/>
      <c r="C95" s="46"/>
      <c r="D95" s="46"/>
      <c r="E95" s="46"/>
      <c r="F95" s="46"/>
      <c r="G95" s="46"/>
      <c r="H95" s="47"/>
      <c r="I95" s="15">
        <f>SUM(I83:I94)</f>
        <v>171</v>
      </c>
      <c r="J95" s="15">
        <f t="shared" ref="J95:AB95" si="56">SUM(J83:J94)</f>
        <v>150</v>
      </c>
      <c r="K95" s="15">
        <f t="shared" si="56"/>
        <v>1</v>
      </c>
      <c r="L95" s="15">
        <f t="shared" si="56"/>
        <v>10</v>
      </c>
      <c r="M95" s="15">
        <f t="shared" si="56"/>
        <v>8</v>
      </c>
      <c r="N95" s="15">
        <f t="shared" ref="N95:O95" si="57">SUM(N83:N94)</f>
        <v>0</v>
      </c>
      <c r="O95" s="15">
        <f t="shared" si="57"/>
        <v>0</v>
      </c>
      <c r="P95" s="15">
        <f t="shared" si="56"/>
        <v>2</v>
      </c>
      <c r="Q95" s="15">
        <f t="shared" si="56"/>
        <v>25</v>
      </c>
      <c r="R95" s="15">
        <f t="shared" si="56"/>
        <v>11</v>
      </c>
      <c r="S95" s="15">
        <f t="shared" si="56"/>
        <v>1</v>
      </c>
      <c r="T95" s="15">
        <f t="shared" si="56"/>
        <v>1</v>
      </c>
      <c r="U95" s="15">
        <f t="shared" si="56"/>
        <v>2</v>
      </c>
      <c r="V95" s="15">
        <f t="shared" si="56"/>
        <v>0</v>
      </c>
      <c r="W95" s="15">
        <f t="shared" si="56"/>
        <v>671</v>
      </c>
      <c r="X95" s="15">
        <f t="shared" si="56"/>
        <v>16</v>
      </c>
      <c r="Y95" s="15">
        <f t="shared" si="56"/>
        <v>34</v>
      </c>
      <c r="Z95" s="15">
        <f t="shared" si="56"/>
        <v>0</v>
      </c>
      <c r="AA95" s="21">
        <f t="shared" si="56"/>
        <v>199</v>
      </c>
      <c r="AB95" s="15">
        <f t="shared" si="56"/>
        <v>920</v>
      </c>
    </row>
    <row r="96" spans="1:28" s="26" customFormat="1" ht="31.2" x14ac:dyDescent="0.3">
      <c r="A96" s="42">
        <v>16</v>
      </c>
      <c r="B96" s="42" t="s">
        <v>51</v>
      </c>
      <c r="C96" s="75" t="s">
        <v>8</v>
      </c>
      <c r="D96" s="17" t="s">
        <v>9</v>
      </c>
      <c r="E96" s="11" t="s">
        <v>100</v>
      </c>
      <c r="F96" s="11">
        <v>100</v>
      </c>
      <c r="G96" s="11">
        <v>4</v>
      </c>
      <c r="H96" s="11">
        <v>240</v>
      </c>
      <c r="I96" s="8">
        <f>SUM(J96:P96)</f>
        <v>38</v>
      </c>
      <c r="J96" s="9">
        <v>35</v>
      </c>
      <c r="K96" s="9">
        <v>1</v>
      </c>
      <c r="L96" s="9">
        <v>0</v>
      </c>
      <c r="M96" s="9">
        <v>2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8">
        <v>62</v>
      </c>
      <c r="X96" s="8">
        <v>0</v>
      </c>
      <c r="Y96" s="8">
        <v>0</v>
      </c>
      <c r="Z96" s="8">
        <v>0</v>
      </c>
      <c r="AA96" s="20">
        <f>SUM(I96,Q96,S96,U96:V96)</f>
        <v>38</v>
      </c>
      <c r="AB96" s="10">
        <f t="shared" si="45"/>
        <v>100</v>
      </c>
    </row>
    <row r="97" spans="1:28" s="26" customFormat="1" ht="31.2" x14ac:dyDescent="0.3">
      <c r="A97" s="42"/>
      <c r="B97" s="42"/>
      <c r="C97" s="75"/>
      <c r="D97" s="17" t="s">
        <v>10</v>
      </c>
      <c r="E97" s="11" t="s">
        <v>100</v>
      </c>
      <c r="F97" s="11">
        <v>50</v>
      </c>
      <c r="G97" s="11">
        <v>3</v>
      </c>
      <c r="H97" s="11">
        <v>180</v>
      </c>
      <c r="I97" s="8">
        <f>SUM(J97:P97)</f>
        <v>10</v>
      </c>
      <c r="J97" s="9">
        <v>10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8">
        <v>40</v>
      </c>
      <c r="X97" s="8">
        <v>0</v>
      </c>
      <c r="Y97" s="8">
        <v>0</v>
      </c>
      <c r="Z97" s="8">
        <v>0</v>
      </c>
      <c r="AA97" s="20">
        <f>SUM(I97,Q97,S97,U97:V97)</f>
        <v>10</v>
      </c>
      <c r="AB97" s="10">
        <f t="shared" si="45"/>
        <v>50</v>
      </c>
    </row>
    <row r="98" spans="1:28" s="26" customFormat="1" ht="31.2" x14ac:dyDescent="0.3">
      <c r="A98" s="42"/>
      <c r="B98" s="42"/>
      <c r="C98" s="75"/>
      <c r="D98" s="17" t="s">
        <v>47</v>
      </c>
      <c r="E98" s="11" t="s">
        <v>100</v>
      </c>
      <c r="F98" s="11">
        <v>50</v>
      </c>
      <c r="G98" s="11">
        <v>3</v>
      </c>
      <c r="H98" s="11">
        <v>180</v>
      </c>
      <c r="I98" s="8">
        <f>SUM(J98:P98)</f>
        <v>11</v>
      </c>
      <c r="J98" s="9">
        <v>10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8">
        <v>39</v>
      </c>
      <c r="X98" s="8">
        <v>0</v>
      </c>
      <c r="Y98" s="8">
        <v>0</v>
      </c>
      <c r="Z98" s="8">
        <v>0</v>
      </c>
      <c r="AA98" s="20">
        <f>SUM(I98,Q98,S98,U98:V98)</f>
        <v>11</v>
      </c>
      <c r="AB98" s="10">
        <f t="shared" si="45"/>
        <v>50</v>
      </c>
    </row>
    <row r="99" spans="1:28" s="26" customFormat="1" ht="18" x14ac:dyDescent="0.3">
      <c r="A99" s="42"/>
      <c r="B99" s="42"/>
      <c r="C99" s="17" t="s">
        <v>52</v>
      </c>
      <c r="D99" s="17" t="s">
        <v>11</v>
      </c>
      <c r="E99" s="11" t="s">
        <v>100</v>
      </c>
      <c r="F99" s="11">
        <v>40</v>
      </c>
      <c r="G99" s="11">
        <v>3</v>
      </c>
      <c r="H99" s="11">
        <v>180</v>
      </c>
      <c r="I99" s="8">
        <f>SUM(J99:P99)</f>
        <v>20</v>
      </c>
      <c r="J99" s="9">
        <v>20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8">
        <v>20</v>
      </c>
      <c r="X99" s="8">
        <v>0</v>
      </c>
      <c r="Y99" s="8">
        <v>0</v>
      </c>
      <c r="Z99" s="8">
        <v>0</v>
      </c>
      <c r="AA99" s="20">
        <f>SUM(I99,Q99,S99,U99:V99)</f>
        <v>20</v>
      </c>
      <c r="AB99" s="10">
        <f t="shared" si="45"/>
        <v>40</v>
      </c>
    </row>
    <row r="100" spans="1:28" s="27" customFormat="1" ht="18" x14ac:dyDescent="0.35">
      <c r="A100" s="45" t="s">
        <v>51</v>
      </c>
      <c r="B100" s="46"/>
      <c r="C100" s="46"/>
      <c r="D100" s="46"/>
      <c r="E100" s="46"/>
      <c r="F100" s="46"/>
      <c r="G100" s="46"/>
      <c r="H100" s="47"/>
      <c r="I100" s="15">
        <f>SUM(I96:I99)</f>
        <v>79</v>
      </c>
      <c r="J100" s="15">
        <f t="shared" ref="J100:AB100" si="58">SUM(J96:J99)</f>
        <v>75</v>
      </c>
      <c r="K100" s="15">
        <f t="shared" ref="K100" si="59">SUM(K96:K99)</f>
        <v>1</v>
      </c>
      <c r="L100" s="15">
        <f t="shared" si="58"/>
        <v>0</v>
      </c>
      <c r="M100" s="15">
        <f t="shared" si="58"/>
        <v>2</v>
      </c>
      <c r="N100" s="15">
        <f t="shared" ref="N100:O100" si="60">SUM(N96:N99)</f>
        <v>0</v>
      </c>
      <c r="O100" s="15">
        <f t="shared" si="60"/>
        <v>0</v>
      </c>
      <c r="P100" s="15">
        <f t="shared" si="58"/>
        <v>1</v>
      </c>
      <c r="Q100" s="15">
        <f t="shared" si="58"/>
        <v>0</v>
      </c>
      <c r="R100" s="15">
        <f t="shared" si="58"/>
        <v>0</v>
      </c>
      <c r="S100" s="15">
        <f t="shared" si="58"/>
        <v>0</v>
      </c>
      <c r="T100" s="15">
        <f t="shared" si="58"/>
        <v>0</v>
      </c>
      <c r="U100" s="15">
        <f t="shared" si="58"/>
        <v>0</v>
      </c>
      <c r="V100" s="15">
        <f t="shared" si="58"/>
        <v>0</v>
      </c>
      <c r="W100" s="15">
        <f t="shared" si="58"/>
        <v>161</v>
      </c>
      <c r="X100" s="15">
        <f t="shared" si="58"/>
        <v>0</v>
      </c>
      <c r="Y100" s="15">
        <f t="shared" si="58"/>
        <v>0</v>
      </c>
      <c r="Z100" s="15">
        <f t="shared" si="58"/>
        <v>0</v>
      </c>
      <c r="AA100" s="21">
        <f t="shared" si="58"/>
        <v>79</v>
      </c>
      <c r="AB100" s="15">
        <f t="shared" si="58"/>
        <v>240</v>
      </c>
    </row>
    <row r="101" spans="1:28" s="28" customFormat="1" ht="18" x14ac:dyDescent="0.35">
      <c r="A101" s="59" t="s">
        <v>121</v>
      </c>
      <c r="B101" s="60"/>
      <c r="C101" s="60"/>
      <c r="D101" s="60"/>
      <c r="E101" s="60"/>
      <c r="F101" s="60"/>
      <c r="G101" s="60"/>
      <c r="H101" s="61"/>
      <c r="I101" s="23">
        <f t="shared" ref="I101:AB101" si="61">SUM(I13,I16,I23,I28,I31,I40,I44,I51,I64,I56,I60,I69,I74,I82,I95,I100)</f>
        <v>1380</v>
      </c>
      <c r="J101" s="23">
        <f t="shared" si="61"/>
        <v>1083</v>
      </c>
      <c r="K101" s="23">
        <f t="shared" si="61"/>
        <v>11</v>
      </c>
      <c r="L101" s="23">
        <f t="shared" si="61"/>
        <v>148</v>
      </c>
      <c r="M101" s="23">
        <f t="shared" si="61"/>
        <v>64</v>
      </c>
      <c r="N101" s="23">
        <f t="shared" si="61"/>
        <v>60</v>
      </c>
      <c r="O101" s="23">
        <f t="shared" si="61"/>
        <v>4</v>
      </c>
      <c r="P101" s="23">
        <f t="shared" si="61"/>
        <v>10</v>
      </c>
      <c r="Q101" s="23">
        <f t="shared" si="61"/>
        <v>77</v>
      </c>
      <c r="R101" s="23">
        <f t="shared" si="61"/>
        <v>37</v>
      </c>
      <c r="S101" s="23">
        <f t="shared" si="61"/>
        <v>3</v>
      </c>
      <c r="T101" s="23">
        <f t="shared" si="61"/>
        <v>3</v>
      </c>
      <c r="U101" s="23">
        <f t="shared" si="61"/>
        <v>6</v>
      </c>
      <c r="V101" s="23">
        <f t="shared" si="61"/>
        <v>0</v>
      </c>
      <c r="W101" s="23">
        <f t="shared" si="61"/>
        <v>3263</v>
      </c>
      <c r="X101" s="23">
        <f t="shared" si="61"/>
        <v>60</v>
      </c>
      <c r="Y101" s="23">
        <f t="shared" si="61"/>
        <v>241</v>
      </c>
      <c r="Z101" s="23">
        <f t="shared" si="61"/>
        <v>11</v>
      </c>
      <c r="AA101" s="24">
        <f t="shared" si="61"/>
        <v>1466</v>
      </c>
      <c r="AB101" s="23">
        <f t="shared" si="61"/>
        <v>5041</v>
      </c>
    </row>
    <row r="109" spans="1:28" x14ac:dyDescent="0.3">
      <c r="B109" s="30"/>
    </row>
  </sheetData>
  <mergeCells count="134">
    <mergeCell ref="A24:A27"/>
    <mergeCell ref="C52:C55"/>
    <mergeCell ref="C61:C62"/>
    <mergeCell ref="K14:K15"/>
    <mergeCell ref="K71:K72"/>
    <mergeCell ref="O14:O15"/>
    <mergeCell ref="O71:O72"/>
    <mergeCell ref="N14:N15"/>
    <mergeCell ref="N71:N72"/>
    <mergeCell ref="B29:B30"/>
    <mergeCell ref="C29:C30"/>
    <mergeCell ref="C38:C39"/>
    <mergeCell ref="A41:A43"/>
    <mergeCell ref="B41:B43"/>
    <mergeCell ref="A45:A50"/>
    <mergeCell ref="B45:B50"/>
    <mergeCell ref="C45:C48"/>
    <mergeCell ref="A61:A63"/>
    <mergeCell ref="B61:B63"/>
    <mergeCell ref="A17:A22"/>
    <mergeCell ref="C17:C18"/>
    <mergeCell ref="J14:J15"/>
    <mergeCell ref="I71:I72"/>
    <mergeCell ref="J71:J72"/>
    <mergeCell ref="A3:AB3"/>
    <mergeCell ref="X6:X7"/>
    <mergeCell ref="A96:A99"/>
    <mergeCell ref="C33:C34"/>
    <mergeCell ref="C96:C98"/>
    <mergeCell ref="C87:C88"/>
    <mergeCell ref="A32:A39"/>
    <mergeCell ref="B32:B39"/>
    <mergeCell ref="B96:B99"/>
    <mergeCell ref="V6:V7"/>
    <mergeCell ref="Z6:Z7"/>
    <mergeCell ref="I5:V5"/>
    <mergeCell ref="W5:Z5"/>
    <mergeCell ref="A52:A55"/>
    <mergeCell ref="B52:B55"/>
    <mergeCell ref="B8:B12"/>
    <mergeCell ref="C10:C11"/>
    <mergeCell ref="A14:A15"/>
    <mergeCell ref="B14:B15"/>
    <mergeCell ref="C14:C15"/>
    <mergeCell ref="A8:A12"/>
    <mergeCell ref="C19:C22"/>
    <mergeCell ref="A29:A30"/>
    <mergeCell ref="AA5:AA7"/>
    <mergeCell ref="I6:I7"/>
    <mergeCell ref="J6:P6"/>
    <mergeCell ref="Q6:Q7"/>
    <mergeCell ref="S6:S7"/>
    <mergeCell ref="U6:U7"/>
    <mergeCell ref="W6:W7"/>
    <mergeCell ref="Y6:Y7"/>
    <mergeCell ref="C8:C9"/>
    <mergeCell ref="AB5:AB7"/>
    <mergeCell ref="A101:H101"/>
    <mergeCell ref="D5:D7"/>
    <mergeCell ref="C5:C7"/>
    <mergeCell ref="B5:B7"/>
    <mergeCell ref="A5:A7"/>
    <mergeCell ref="A83:A94"/>
    <mergeCell ref="B83:B94"/>
    <mergeCell ref="C83:C86"/>
    <mergeCell ref="C89:C90"/>
    <mergeCell ref="C91:C92"/>
    <mergeCell ref="A70:A73"/>
    <mergeCell ref="B70:B73"/>
    <mergeCell ref="H5:H7"/>
    <mergeCell ref="G5:G7"/>
    <mergeCell ref="F5:F7"/>
    <mergeCell ref="E5:E7"/>
    <mergeCell ref="B75:B81"/>
    <mergeCell ref="C75:C76"/>
    <mergeCell ref="C79:C80"/>
    <mergeCell ref="B57:B59"/>
    <mergeCell ref="C57:C59"/>
    <mergeCell ref="B65:B68"/>
    <mergeCell ref="A75:A81"/>
    <mergeCell ref="A57:A59"/>
    <mergeCell ref="R14:R15"/>
    <mergeCell ref="W14:W15"/>
    <mergeCell ref="I14:I15"/>
    <mergeCell ref="AA14:AA15"/>
    <mergeCell ref="AB14:AB15"/>
    <mergeCell ref="Z14:Z15"/>
    <mergeCell ref="S14:S15"/>
    <mergeCell ref="T14:T15"/>
    <mergeCell ref="U14:U15"/>
    <mergeCell ref="V14:V15"/>
    <mergeCell ref="L14:L15"/>
    <mergeCell ref="M14:M15"/>
    <mergeCell ref="P14:P15"/>
    <mergeCell ref="Q14:Q15"/>
    <mergeCell ref="X14:X15"/>
    <mergeCell ref="Y14:Y15"/>
    <mergeCell ref="C71:C72"/>
    <mergeCell ref="Q71:Q72"/>
    <mergeCell ref="R71:R72"/>
    <mergeCell ref="W71:W72"/>
    <mergeCell ref="AB71:AB72"/>
    <mergeCell ref="AA71:AA72"/>
    <mergeCell ref="Z71:Z72"/>
    <mergeCell ref="Y71:Y72"/>
    <mergeCell ref="X71:X72"/>
    <mergeCell ref="V71:V72"/>
    <mergeCell ref="U71:U72"/>
    <mergeCell ref="T71:T72"/>
    <mergeCell ref="S71:S72"/>
    <mergeCell ref="A65:A68"/>
    <mergeCell ref="L71:L72"/>
    <mergeCell ref="M71:M72"/>
    <mergeCell ref="P71:P72"/>
    <mergeCell ref="A100:H100"/>
    <mergeCell ref="A95:H95"/>
    <mergeCell ref="A13:H13"/>
    <mergeCell ref="A16:H16"/>
    <mergeCell ref="A23:H23"/>
    <mergeCell ref="A28:H28"/>
    <mergeCell ref="A31:H31"/>
    <mergeCell ref="A40:H40"/>
    <mergeCell ref="A44:H44"/>
    <mergeCell ref="A51:H51"/>
    <mergeCell ref="A64:H64"/>
    <mergeCell ref="A56:H56"/>
    <mergeCell ref="A60:H60"/>
    <mergeCell ref="A69:H69"/>
    <mergeCell ref="A74:H74"/>
    <mergeCell ref="A82:H82"/>
    <mergeCell ref="C67:C68"/>
    <mergeCell ref="B17:B22"/>
    <mergeCell ref="B24:B27"/>
    <mergeCell ref="C24:C26"/>
  </mergeCells>
  <phoneticPr fontId="11" type="noConversion"/>
  <conditionalFormatting sqref="AB8:AB12">
    <cfRule type="cellIs" dxfId="17" priority="67" operator="greaterThan">
      <formula>F8</formula>
    </cfRule>
  </conditionalFormatting>
  <conditionalFormatting sqref="AB17:AB22">
    <cfRule type="cellIs" dxfId="16" priority="64" operator="greaterThan">
      <formula>F17</formula>
    </cfRule>
  </conditionalFormatting>
  <conditionalFormatting sqref="AB45:AB50">
    <cfRule type="cellIs" dxfId="15" priority="49" operator="greaterThan">
      <formula>F45</formula>
    </cfRule>
  </conditionalFormatting>
  <conditionalFormatting sqref="AB52:AB55">
    <cfRule type="cellIs" dxfId="14" priority="43" operator="greaterThan">
      <formula>F52</formula>
    </cfRule>
  </conditionalFormatting>
  <conditionalFormatting sqref="AB57:AB59">
    <cfRule type="cellIs" dxfId="13" priority="40" operator="greaterThan">
      <formula>F57</formula>
    </cfRule>
  </conditionalFormatting>
  <conditionalFormatting sqref="AB70">
    <cfRule type="cellIs" dxfId="12" priority="19" operator="greaterThan">
      <formula>F70</formula>
    </cfRule>
  </conditionalFormatting>
  <conditionalFormatting sqref="AB14:AB15">
    <cfRule type="cellIs" dxfId="11" priority="15" operator="greaterThan">
      <formula>SUM($F$14:$F$15)</formula>
    </cfRule>
  </conditionalFormatting>
  <conditionalFormatting sqref="AB24:AB27">
    <cfRule type="cellIs" dxfId="10" priority="14" operator="greaterThan">
      <formula>F24</formula>
    </cfRule>
  </conditionalFormatting>
  <conditionalFormatting sqref="AB29:AB30">
    <cfRule type="cellIs" dxfId="9" priority="13" operator="greaterThan">
      <formula>F29</formula>
    </cfRule>
  </conditionalFormatting>
  <conditionalFormatting sqref="AB32:AB39">
    <cfRule type="cellIs" dxfId="8" priority="12" operator="greaterThan">
      <formula>F32</formula>
    </cfRule>
  </conditionalFormatting>
  <conditionalFormatting sqref="AB41:AB43">
    <cfRule type="cellIs" dxfId="7" priority="11" operator="greaterThan">
      <formula>F41</formula>
    </cfRule>
  </conditionalFormatting>
  <conditionalFormatting sqref="AB61:AB63">
    <cfRule type="cellIs" dxfId="6" priority="10" operator="greaterThan">
      <formula>F61</formula>
    </cfRule>
  </conditionalFormatting>
  <conditionalFormatting sqref="AB65:AB68">
    <cfRule type="cellIs" dxfId="5" priority="9" operator="greaterThan">
      <formula>F65</formula>
    </cfRule>
  </conditionalFormatting>
  <conditionalFormatting sqref="AB71:AB72">
    <cfRule type="cellIs" dxfId="4" priority="8" operator="greaterThan">
      <formula>SUM($F$14:$F$15)</formula>
    </cfRule>
  </conditionalFormatting>
  <conditionalFormatting sqref="AB73">
    <cfRule type="cellIs" dxfId="3" priority="4" operator="greaterThan">
      <formula>F73</formula>
    </cfRule>
  </conditionalFormatting>
  <conditionalFormatting sqref="AB75:AB81">
    <cfRule type="cellIs" dxfId="2" priority="3" operator="greaterThan">
      <formula>F75</formula>
    </cfRule>
  </conditionalFormatting>
  <conditionalFormatting sqref="AB83:AB94">
    <cfRule type="cellIs" dxfId="1" priority="2" operator="greaterThan">
      <formula>F83</formula>
    </cfRule>
  </conditionalFormatting>
  <conditionalFormatting sqref="AB96:AB99">
    <cfRule type="cellIs" dxfId="0" priority="1" operator="greaterThan">
      <formula>F96</formula>
    </cfRule>
  </conditionalFormatting>
  <printOptions horizontalCentered="1"/>
  <pageMargins left="0.19685039370078741" right="0.19685039370078741" top="0.98425196850393704" bottom="0.39370078740157483" header="0" footer="0.19685039370078741"/>
  <pageSetup paperSize="8" scale="87" fitToHeight="0" orientation="landscape" r:id="rId1"/>
  <headerFooter>
    <oddFooter>&amp;L&amp;"Calibri,Italic"Cifra de școlarizare în anul I de studii universitare de LICENȚĂ&amp;C&amp;"Calibri,Italic"Pag. &amp;P / &amp;N&amp;R&amp;"Calibri,Italic"UOC - An univ. 2022-2023</oddFooter>
  </headerFooter>
  <rowBreaks count="4" manualBreakCount="4">
    <brk id="28" max="16383" man="1"/>
    <brk id="44" max="16383" man="1"/>
    <brk id="60" max="16383" man="1"/>
    <brk id="82" max="16383" man="1"/>
  </rowBreaks>
  <colBreaks count="3" manualBreakCount="3">
    <brk id="3" max="1048575" man="1"/>
    <brk id="4" max="1048575" man="1"/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Licenta 2022</vt:lpstr>
      <vt:lpstr>'Licenta 2022'!Print_Titles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posdru</cp:lastModifiedBy>
  <cp:lastPrinted>2022-06-29T10:21:59Z</cp:lastPrinted>
  <dcterms:created xsi:type="dcterms:W3CDTF">2008-01-07T13:17:05Z</dcterms:created>
  <dcterms:modified xsi:type="dcterms:W3CDTF">2022-06-30T13:37:27Z</dcterms:modified>
</cp:coreProperties>
</file>